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tables/table5.xml" ContentType="application/vnd.openxmlformats-officedocument.spreadsheetml.table+xml"/>
  <Override PartName="/xl/drawings/drawing18.xml" ContentType="application/vnd.openxmlformats-officedocument.drawing+xml"/>
  <Override PartName="/xl/tables/table6.xml" ContentType="application/vnd.openxmlformats-officedocument.spreadsheetml.table+xml"/>
  <Override PartName="/xl/drawings/drawing19.xml" ContentType="application/vnd.openxmlformats-officedocument.drawing+xml"/>
  <Override PartName="/xl/drawings/drawing20.xml" ContentType="application/vnd.openxmlformats-officedocument.drawing+xml"/>
  <Override PartName="/xl/tables/table7.xml" ContentType="application/vnd.openxmlformats-officedocument.spreadsheetml.table+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fileSharing readOnlyRecommended="1"/>
  <workbookPr filterPrivacy="1" codeName="ThisWorkbook"/>
  <xr:revisionPtr revIDLastSave="0" documentId="8_{AA10CA9B-1BA9-491C-9942-24D18ABE91C7}" xr6:coauthVersionLast="47" xr6:coauthVersionMax="47" xr10:uidLastSave="{00000000-0000-0000-0000-000000000000}"/>
  <bookViews>
    <workbookView xWindow="-108" yWindow="-108" windowWidth="30936" windowHeight="16896" tabRatio="864" firstSheet="1" activeTab="1" xr2:uid="{00000000-000D-0000-FFFF-FFFF00000000}"/>
  </bookViews>
  <sheets>
    <sheet name="Disclaimer" sheetId="35" r:id="rId1"/>
    <sheet name="Contents" sheetId="22" r:id="rId2"/>
    <sheet name="Version history" sheetId="36" r:id="rId3"/>
    <sheet name="Figure 1.1" sheetId="14" r:id="rId4"/>
    <sheet name="Figure 1.2" sheetId="98" r:id="rId5"/>
    <sheet name="Figure 1.3" sheetId="21" r:id="rId6"/>
    <sheet name="Figure 1.4" sheetId="28" r:id="rId7"/>
    <sheet name="Supplementary 1A" sheetId="79" r:id="rId8"/>
    <sheet name="Figure 1.5" sheetId="62" r:id="rId9"/>
    <sheet name="Supplementary 1B" sheetId="60" r:id="rId10"/>
    <sheet name="Figure 2.1" sheetId="1" r:id="rId11"/>
    <sheet name="Supplementary 2A" sheetId="106" r:id="rId12"/>
    <sheet name="Figure 2.2" sheetId="29" r:id="rId13"/>
    <sheet name="Supplementary 2B" sheetId="10" r:id="rId14"/>
    <sheet name="Supplementary 2C" sheetId="83" r:id="rId15"/>
    <sheet name="Supplementary 2D" sheetId="105" r:id="rId16"/>
    <sheet name="Figure 3.1" sheetId="101" r:id="rId17"/>
    <sheet name="Figure 3.2" sheetId="107" r:id="rId18"/>
    <sheet name="Figure 3.3" sheetId="108" r:id="rId19"/>
    <sheet name="Figure 3.4" sheetId="103" r:id="rId20"/>
    <sheet name="Supplementary 3A" sheetId="64" r:id="rId21"/>
    <sheet name="Supplementary 3B" sheetId="75" r:id="rId22"/>
    <sheet name="Supplementary 3C" sheetId="81" r:id="rId23"/>
    <sheet name="Supplementary 3D" sheetId="3" r:id="rId24"/>
    <sheet name="Figure 4.1" sheetId="100" r:id="rId25"/>
  </sheets>
  <definedNames>
    <definedName name="_xlnm._FilterDatabase" localSheetId="7" hidden="1">'Supplementary 1A'!$A$3:$I$18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83" l="1"/>
  <c r="D5" i="83"/>
  <c r="D4" i="83"/>
</calcChain>
</file>

<file path=xl/sharedStrings.xml><?xml version="1.0" encoding="utf-8"?>
<sst xmlns="http://schemas.openxmlformats.org/spreadsheetml/2006/main" count="582" uniqueCount="217">
  <si>
    <t>Biomass</t>
  </si>
  <si>
    <t>Wind</t>
  </si>
  <si>
    <t>Hydro</t>
  </si>
  <si>
    <t>Waste Coal Mine Gas</t>
  </si>
  <si>
    <t>Year</t>
  </si>
  <si>
    <t>Quarter</t>
  </si>
  <si>
    <t>Month</t>
  </si>
  <si>
    <t>Number of transactions</t>
  </si>
  <si>
    <t>Apr</t>
  </si>
  <si>
    <t>May</t>
  </si>
  <si>
    <t>Jun</t>
  </si>
  <si>
    <t>Jul</t>
  </si>
  <si>
    <t>Aug</t>
  </si>
  <si>
    <t>Sep</t>
  </si>
  <si>
    <t>Oct</t>
  </si>
  <si>
    <t>Nov</t>
  </si>
  <si>
    <t>Dec</t>
  </si>
  <si>
    <t>Jan</t>
  </si>
  <si>
    <t>Feb</t>
  </si>
  <si>
    <t>Mar</t>
  </si>
  <si>
    <t>Other</t>
  </si>
  <si>
    <t>GreenPower</t>
  </si>
  <si>
    <t>Desalination</t>
  </si>
  <si>
    <t>State and Territory</t>
  </si>
  <si>
    <t>Project proponent</t>
  </si>
  <si>
    <t>Business and Government enterprise</t>
  </si>
  <si>
    <t>Intermediary</t>
  </si>
  <si>
    <t>Vegetation</t>
  </si>
  <si>
    <t>Waste</t>
  </si>
  <si>
    <t>Industrial Fugitives</t>
  </si>
  <si>
    <t>Energy Efficiency</t>
  </si>
  <si>
    <t>Agriculture</t>
  </si>
  <si>
    <t>Transport</t>
  </si>
  <si>
    <t>Agriculture - soil carbon</t>
  </si>
  <si>
    <t>Agriculture - other</t>
  </si>
  <si>
    <t>Facilities</t>
  </si>
  <si>
    <t>Total</t>
  </si>
  <si>
    <t>Definition</t>
  </si>
  <si>
    <t>Account holder is connected to one or multiple ERF projects.</t>
  </si>
  <si>
    <t>Number of accounts*</t>
  </si>
  <si>
    <t>ACCUs transacted</t>
  </si>
  <si>
    <t>Figure no.</t>
  </si>
  <si>
    <t>Figure</t>
  </si>
  <si>
    <t>Time period</t>
  </si>
  <si>
    <t>New registered projects per method type</t>
  </si>
  <si>
    <t>State and territory</t>
  </si>
  <si>
    <t>Renewable Energy</t>
  </si>
  <si>
    <t>Version history</t>
  </si>
  <si>
    <t>Version</t>
  </si>
  <si>
    <t>Date</t>
  </si>
  <si>
    <t>Changes</t>
  </si>
  <si>
    <t>Note: ACCU market transactions refer to the transfer of ACCUs between separate entities or groups and does not include issuances and surrenders of ACCUs. Transactions involving the transfer of ACCUs between project proponents, between project proponents and project developers, and between accounts belonging to the same company and/or subsidiaries are excluded.</t>
  </si>
  <si>
    <t>*formerly known as National Carbon Offset Scheme (NCOS)</t>
  </si>
  <si>
    <t>Climate Active*</t>
  </si>
  <si>
    <t>Climate active*</t>
  </si>
  <si>
    <t>Chapter 1. Australian carbon credit units (ACCUs)</t>
  </si>
  <si>
    <t>Chapter 2. Large-scale generation certificates (LGCs)</t>
  </si>
  <si>
    <t>Chapter 3. Small-scale technology certificates (STCs)</t>
  </si>
  <si>
    <t>Figure 1.1</t>
  </si>
  <si>
    <t>Figure 1.2</t>
  </si>
  <si>
    <t>Back to contents</t>
  </si>
  <si>
    <t>Figure 1.3</t>
  </si>
  <si>
    <t>Figure 1.4</t>
  </si>
  <si>
    <t>Figure 2.1</t>
  </si>
  <si>
    <t>Figure 2.2</t>
  </si>
  <si>
    <t>Figure 3.1</t>
  </si>
  <si>
    <t>Figure 3.2</t>
  </si>
  <si>
    <t>Voluntary private and state and territory government demand for LGCs by reason for cancellation</t>
  </si>
  <si>
    <t>Q1-18</t>
  </si>
  <si>
    <t>Q2-18</t>
  </si>
  <si>
    <t>Q3-18</t>
  </si>
  <si>
    <t>Q4-18</t>
  </si>
  <si>
    <t>Q1-19</t>
  </si>
  <si>
    <t>Q2-19</t>
  </si>
  <si>
    <t>Q3-19</t>
  </si>
  <si>
    <t>Q4-19</t>
  </si>
  <si>
    <t>Q1-20</t>
  </si>
  <si>
    <t>Q2-20</t>
  </si>
  <si>
    <t>Q3-20</t>
  </si>
  <si>
    <t>Q4-20</t>
  </si>
  <si>
    <t>Q1-21</t>
  </si>
  <si>
    <t>Q2-21</t>
  </si>
  <si>
    <t>Q3-21</t>
  </si>
  <si>
    <t>Q4-21</t>
  </si>
  <si>
    <t>Q1</t>
  </si>
  <si>
    <t>Q2</t>
  </si>
  <si>
    <t>Q3</t>
  </si>
  <si>
    <t>Q4</t>
  </si>
  <si>
    <t>Figure 1.5</t>
  </si>
  <si>
    <t xml:space="preserve">This worksheet contains the figures and corresponding data: </t>
  </si>
  <si>
    <t>STC supply by quarter</t>
  </si>
  <si>
    <t>A description/explanation of all acronyms can be found in the Clean Energy Regulator Glossary.</t>
  </si>
  <si>
    <t>ACCUs issued per method type</t>
  </si>
  <si>
    <t>LGCs validated by technology type</t>
  </si>
  <si>
    <t>LGC spot and forward prices</t>
  </si>
  <si>
    <t>Initial release</t>
  </si>
  <si>
    <t>Savanna Fire Management</t>
  </si>
  <si>
    <t>Solar PV</t>
  </si>
  <si>
    <t xml:space="preserve">Note: the 'Agriculture' method type has been segregated into 'Agriculture - Soil carbon' and 'Agriculture- other' to highlight growth in the soil carbon sector.  
Agriculture - soil carbon' method includes ‘measurement of soil carbon sequestration in agricultural systems method’, the ‘Sequestering Carbon in Soils in Grazing Systems’ method and the 'Estimation of Soil Carbon Sequestration using Measurement and Models' method. </t>
  </si>
  <si>
    <t>Q1-22</t>
  </si>
  <si>
    <t>Estimated installations</t>
  </si>
  <si>
    <t>Voluntary private and state and territory government demand for ACCUs by method type</t>
  </si>
  <si>
    <t>STC market transactions</t>
  </si>
  <si>
    <t>2010 to 2022</t>
  </si>
  <si>
    <t>Small-scale solar PV installations and installed capacity</t>
  </si>
  <si>
    <t>Installations</t>
  </si>
  <si>
    <t>Installed capacity (MW)</t>
  </si>
  <si>
    <t>Estimated installed capacity (MW)</t>
  </si>
  <si>
    <t>Account holder’s primary operation is to facilitate trading of units between the supply and demand sides of the market.
Also includes accounts who have accumulated ACCUs through the secondary market without known scheme obligations, offset use, or carbon trading/offset services.</t>
  </si>
  <si>
    <t>Carbon Capture</t>
  </si>
  <si>
    <t>STC spot price sourced from TFS Green</t>
  </si>
  <si>
    <t>LGC prices sourced from TFS Green</t>
  </si>
  <si>
    <t>ACCU market transactions</t>
  </si>
  <si>
    <t>Voluntary private and state and territory government demand for ACCUs by reason for cancellation</t>
  </si>
  <si>
    <t>STCs transacted</t>
  </si>
  <si>
    <t>*formerly known as National Carbon Offset Scheme (NCOS).</t>
  </si>
  <si>
    <t>Q2-22</t>
  </si>
  <si>
    <t>Balance at end of quarter 
(millions of ACCUs)</t>
  </si>
  <si>
    <t>Business and Government enterprise holdings (millions of ACCUs)</t>
  </si>
  <si>
    <t>Account holders that do not have direct link to ERF projects.^
These include safeguard entities, voluntary participants, local government entities that are accumulating for voluntary or compliance purposes.</t>
  </si>
  <si>
    <t>Category</t>
  </si>
  <si>
    <t>*STC supply is validations during the quarter. Validations for the quarter will not change over time.</t>
  </si>
  <si>
    <t>Average system size (kW)</t>
  </si>
  <si>
    <t>Week</t>
  </si>
  <si>
    <t>Required weekly supply for STP*</t>
  </si>
  <si>
    <t>Weekly STC supply^</t>
  </si>
  <si>
    <t>Cumulative deficit (as a percentage of total required supply)</t>
  </si>
  <si>
    <t>*STP requirement refers to the adjusted 2022 requirement of 42,600,000 STCs</t>
  </si>
  <si>
    <t>Project proponent holdings 
(millions of ACCUs)</t>
  </si>
  <si>
    <t>Intermediary holdings 
(millions of ACCUs)</t>
  </si>
  <si>
    <t>Sourced from TFS Green, Jarden, Ember, Carbon News, KRX</t>
  </si>
  <si>
    <t>Generic ACCU spot price</t>
  </si>
  <si>
    <t>Small-scale solar PV installations, installed capacity, and average system size</t>
  </si>
  <si>
    <t>Chapter 4. International carbon units</t>
  </si>
  <si>
    <t>Figure 4.1</t>
  </si>
  <si>
    <t>EUA, NZU, KAU, and generic ACCU spot prices</t>
  </si>
  <si>
    <t>^STC supply refers to number of STCs that have passed validation</t>
  </si>
  <si>
    <t>Weekly STC supply, required supply to meet STP and cumulative deficit</t>
  </si>
  <si>
    <t>'Other' is any cancellation which does not fit within the other three categories.</t>
  </si>
  <si>
    <t>Final investment decision capacity (MW)</t>
  </si>
  <si>
    <t>Four quarter rolling average (MW)</t>
  </si>
  <si>
    <t>ACCU holdings by market participation</t>
  </si>
  <si>
    <t>STC spot and Clearing House prices</t>
  </si>
  <si>
    <t>Figure 1.2 Generic ACCU spot price, July 2021 to September 2022</t>
  </si>
  <si>
    <t>Q3-22</t>
  </si>
  <si>
    <t xml:space="preserve">*Does not include accounts with nil volume at 30 September 2021. </t>
  </si>
  <si>
    <t>^Connection to projects has been determined based on project information available as at 30 September 2021. Entities may have linkages to projects that have not been disclosed to the Clean Energy Regulator.</t>
  </si>
  <si>
    <t>Figure 3.1 Small-scale solar PV installations, installed capacity, and average system size, Q1 2019 to Q3 2022</t>
  </si>
  <si>
    <t>Figure 2.1 LGC spot price, January 2015 to September 2022</t>
  </si>
  <si>
    <t>Figure 3.4 Weekly STC supply, required supply to meet STP and cumulative deficit, January to September 2022</t>
  </si>
  <si>
    <t>Figure 3.3 SWH and ASHP breakdown of installations by installation reason, Q1 2018 to Q3 2022</t>
  </si>
  <si>
    <t>ASHP replaced SWH</t>
  </si>
  <si>
    <t>ASHP replaced gas/electric</t>
  </si>
  <si>
    <t>SWH replaced SWH</t>
  </si>
  <si>
    <t>SWH replaced gas/electric</t>
  </si>
  <si>
    <t xml:space="preserve">Price data sourced from SolarChoice, October 2022 </t>
  </si>
  <si>
    <t>Figure 1.1 ACCU holdings by market participation, Q1 2018 to Q3 2022</t>
  </si>
  <si>
    <t>Figure 1.3 ACCU market transactions, January 2019 to September 2022</t>
  </si>
  <si>
    <t>Q1 2018 to Q3 2022</t>
  </si>
  <si>
    <t>January 2020 to September 2022</t>
  </si>
  <si>
    <t>January 2019 to September 2022</t>
  </si>
  <si>
    <t>Figure 1.5 New registered projects per method type, Q1 2019 to Q3 2022</t>
  </si>
  <si>
    <t>Q1 2019 to Q3 2022</t>
  </si>
  <si>
    <t>LGC spot prices</t>
  </si>
  <si>
    <t>2022 to end of Q3</t>
  </si>
  <si>
    <t>Large-scale renewable capacity approved by post-code and fuel type</t>
  </si>
  <si>
    <t>Figure 3.3</t>
  </si>
  <si>
    <t>Figure 3.4</t>
  </si>
  <si>
    <t>SWH and ASHP breakdown of installations by installation reason</t>
  </si>
  <si>
    <t>January to September 2022</t>
  </si>
  <si>
    <t>Q1 2016 to Q3 2022</t>
  </si>
  <si>
    <t>Figure 4.1 EUA, NZU, KAU, and generic ACCU spot prices, 30 September 2021 to 30 September 2022, indexed to 30 September 2021</t>
  </si>
  <si>
    <t>Quarterly Carbon Market Report - September quarter 2022</t>
  </si>
  <si>
    <t>Note:  Figures are included in the published September 2022 Quarterly Carbon Market Report.  
Additional data sets and graphs are included in this workbook to provide the market with more information on the performance of the schemes administered by the Clean Energy Regulator.</t>
  </si>
  <si>
    <t>30 September 2021 to 30 September 2022, indexed to 30 September 2021</t>
  </si>
  <si>
    <t>Total holdings **
(millions of ACCUs)</t>
  </si>
  <si>
    <t>**Totals may not sum due to rounding.</t>
  </si>
  <si>
    <t>The value of STC incentive and costs incurred by rooftop PV customers</t>
  </si>
  <si>
    <t>Figure 1.4 Voluntary private and state and territory government cancellation of ACCUs by reason  Q1 2019 to Q3 2022</t>
  </si>
  <si>
    <t>Figure 2.2 Voluntary cancellation of LGCs by private and state and territory government entities by reason, Q1 2019 to Q3 2022</t>
  </si>
  <si>
    <t>Final investment decision for large-scale renewable generation</t>
  </si>
  <si>
    <t>Note: some weeks are spread across multiple months, month label refers to the last month in a week, weekly data will not sum to quarterly total.</t>
  </si>
  <si>
    <t>This graph shows volume weighted average of ACCU generic spot price; where generic spot price refers to price of ACCU spot trades with unspecified method. 
Spot trade data is compiled from trades reported by Jarden and TFS Green, and may not be comprehensive.</t>
  </si>
  <si>
    <t>Supplementary 2B LGCs validated by technology type, Q1 2019 to Q3 2022</t>
  </si>
  <si>
    <t>Supplementary 1A</t>
  </si>
  <si>
    <t>Supplementary 1B</t>
  </si>
  <si>
    <t>Supplementary 2A</t>
  </si>
  <si>
    <t>Supplementary 2B</t>
  </si>
  <si>
    <t>Supplementary 2C</t>
  </si>
  <si>
    <t>Supplementary 2D</t>
  </si>
  <si>
    <t>Supplementary 3A</t>
  </si>
  <si>
    <t>Supplementary 3B</t>
  </si>
  <si>
    <t>Supplementary 3C</t>
  </si>
  <si>
    <t>Supplementary 3D</t>
  </si>
  <si>
    <t>Supplementary 1A Voluntary private and state and territory government demand for ACCUs by method type, Q1 2019 to Q3 2022</t>
  </si>
  <si>
    <t>Supplementary 1B ACCUs issued per method type, Q1 2019 to Q3 2022</t>
  </si>
  <si>
    <t>Supplementary 2A LGC spot and forward prices, January 2020 to September 2022</t>
  </si>
  <si>
    <t>Supplementary 2C Final investment decision for large-scale renewable generation, Q1 2016 to Q3 2022</t>
  </si>
  <si>
    <t>Supplementary 2D, Large-scale renewable capacity approved by post-code and fuel type, 2022 to end of Q3</t>
  </si>
  <si>
    <t>Supplementary 3A STC supply by quarter, Q1 2019 to Q3 2022</t>
  </si>
  <si>
    <t>Supplementary 3B Small-scale solar PV installations and installed capacity, 2010 to 2022</t>
  </si>
  <si>
    <t>Supplementary 3C STC market transactions, January 2019 to September 2022</t>
  </si>
  <si>
    <t>Supplementary 3D STC spot and Clearing House prices, January 2019 to September 2022</t>
  </si>
  <si>
    <t>Annual total</t>
  </si>
  <si>
    <t>Annual total ACCUs transacted</t>
  </si>
  <si>
    <t>Annual total capacity (MW)</t>
  </si>
  <si>
    <t>Annual total installations</t>
  </si>
  <si>
    <t>STC supply*</t>
  </si>
  <si>
    <t>Annual total STCs transacted</t>
  </si>
  <si>
    <t>Figure 3.2 The value of STC incentive and costs incurred by rooftop PV customers, 2018 to 2031</t>
  </si>
  <si>
    <t>2018 to 2031</t>
  </si>
  <si>
    <t>ASHP first system at address</t>
  </si>
  <si>
    <t>SWH first system at address</t>
  </si>
  <si>
    <t>Please note, values may not sum to 100% due to rounding.</t>
  </si>
  <si>
    <t xml:space="preserve">Note: We track public announcements and the above information may not be complete and may change retrospectively.  </t>
  </si>
  <si>
    <t>July 2021 to September 2022</t>
  </si>
  <si>
    <t>January 2015 to 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</si>
</sst>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quot;$&quot;* #,##0.00_-;_-&quot;$&quot;* &quot;-&quot;??_-;_-@_-"/>
    <numFmt numFmtId="43" formatCode="_-* #,##0.00_-;\-* #,##0.00_-;_-* &quot;-&quot;??_-;_-@_-"/>
    <numFmt numFmtId="164" formatCode="_-* #,##0_-;\-* #,##0_-;_-* &quot;-&quot;??_-;_-@_-"/>
    <numFmt numFmtId="165" formatCode="0.0%"/>
    <numFmt numFmtId="166" formatCode="_-* #,##0.0_-;\-* #,##0.0_-;_-* &quot;-&quot;??_-;_-@_-"/>
  </numFmts>
  <fonts count="24" x14ac:knownFonts="1">
    <font>
      <sz val="11"/>
      <color theme="1"/>
      <name val="Calibri"/>
      <family val="2"/>
      <scheme val="minor"/>
    </font>
    <font>
      <sz val="11"/>
      <color theme="1"/>
      <name val="Calibri"/>
      <family val="2"/>
      <scheme val="minor"/>
    </font>
    <font>
      <sz val="11"/>
      <color theme="1"/>
      <name val="Calibri"/>
      <family val="2"/>
    </font>
    <font>
      <b/>
      <sz val="11"/>
      <color theme="1"/>
      <name val="Calibri"/>
      <family val="2"/>
      <scheme val="minor"/>
    </font>
    <font>
      <sz val="11"/>
      <name val="Calibri"/>
      <family val="2"/>
    </font>
    <font>
      <sz val="9"/>
      <color theme="1"/>
      <name val="Verdana"/>
      <family val="2"/>
    </font>
    <font>
      <sz val="8"/>
      <name val="Calibri"/>
      <family val="2"/>
      <scheme val="minor"/>
    </font>
    <font>
      <b/>
      <sz val="11"/>
      <color theme="1"/>
      <name val="Calibri"/>
      <family val="2"/>
    </font>
    <font>
      <u/>
      <sz val="11"/>
      <color theme="10"/>
      <name val="Calibri"/>
      <family val="2"/>
      <scheme val="minor"/>
    </font>
    <font>
      <b/>
      <sz val="14"/>
      <color theme="1"/>
      <name val="Calibri"/>
      <family val="2"/>
      <scheme val="minor"/>
    </font>
    <font>
      <sz val="11"/>
      <color rgb="FF000000"/>
      <name val="Calibri"/>
      <family val="2"/>
      <scheme val="minor"/>
    </font>
    <font>
      <sz val="11"/>
      <name val="Calibri"/>
      <family val="2"/>
      <scheme val="minor"/>
    </font>
    <font>
      <sz val="11"/>
      <color rgb="FFFF0000"/>
      <name val="Calibri"/>
      <family val="2"/>
      <scheme val="minor"/>
    </font>
    <font>
      <b/>
      <sz val="11"/>
      <name val="Calibri"/>
      <family val="2"/>
    </font>
    <font>
      <b/>
      <sz val="14"/>
      <color rgb="FF000000"/>
      <name val="Calibri"/>
      <family val="2"/>
      <scheme val="minor"/>
    </font>
    <font>
      <b/>
      <sz val="14"/>
      <name val="Calibri"/>
      <family val="2"/>
      <scheme val="minor"/>
    </font>
    <font>
      <b/>
      <sz val="11"/>
      <name val="Calibri"/>
      <family val="2"/>
      <scheme val="minor"/>
    </font>
    <font>
      <u/>
      <sz val="11"/>
      <name val="Calibri"/>
      <family val="2"/>
      <scheme val="minor"/>
    </font>
    <font>
      <b/>
      <sz val="20"/>
      <name val="Calibri"/>
      <family val="2"/>
    </font>
    <font>
      <b/>
      <sz val="20"/>
      <name val="Calibri"/>
      <family val="2"/>
      <scheme val="minor"/>
    </font>
    <font>
      <sz val="12"/>
      <name val="Calibri"/>
      <family val="2"/>
    </font>
    <font>
      <u/>
      <sz val="11"/>
      <color theme="1"/>
      <name val="Calibri"/>
      <family val="2"/>
      <scheme val="minor"/>
    </font>
    <font>
      <u/>
      <sz val="11"/>
      <color rgb="FF005874"/>
      <name val="Calibri"/>
      <family val="2"/>
      <scheme val="minor"/>
    </font>
    <font>
      <b/>
      <sz val="11"/>
      <color rgb="FF005874"/>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E8E8E8"/>
        <bgColor indexed="64"/>
      </patternFill>
    </fill>
    <fill>
      <patternFill patternType="solid">
        <fgColor rgb="FFE8E9E7"/>
        <bgColor indexed="64"/>
      </patternFill>
    </fill>
  </fills>
  <borders count="11">
    <border>
      <left/>
      <right/>
      <top/>
      <bottom/>
      <diagonal/>
    </border>
    <border>
      <left style="thin">
        <color rgb="FFC0C2C4"/>
      </left>
      <right style="thin">
        <color rgb="FFC0C2C4"/>
      </right>
      <top style="thin">
        <color rgb="FFC0C2C4"/>
      </top>
      <bottom style="thin">
        <color rgb="FFC0C2C4"/>
      </bottom>
      <diagonal/>
    </border>
    <border>
      <left style="thin">
        <color rgb="FFC0C2C4"/>
      </left>
      <right/>
      <top style="thick">
        <color rgb="FFFCBA5C"/>
      </top>
      <bottom/>
      <diagonal/>
    </border>
    <border>
      <left style="thin">
        <color rgb="FFC0C2C4"/>
      </left>
      <right style="thin">
        <color rgb="FFC0C2C4"/>
      </right>
      <top style="thick">
        <color rgb="FFFCBA5C"/>
      </top>
      <bottom/>
      <diagonal/>
    </border>
    <border>
      <left style="thin">
        <color rgb="FFC0C2C4"/>
      </left>
      <right/>
      <top style="thin">
        <color rgb="FFC0C2C4"/>
      </top>
      <bottom/>
      <diagonal/>
    </border>
    <border>
      <left style="thin">
        <color rgb="FFC0C2C4"/>
      </left>
      <right style="thin">
        <color rgb="FFC0C2C4"/>
      </right>
      <top style="thin">
        <color rgb="FFC0C2C4"/>
      </top>
      <bottom/>
      <diagonal/>
    </border>
    <border>
      <left style="thin">
        <color rgb="FFC0C2C4"/>
      </left>
      <right/>
      <top style="thin">
        <color rgb="FFC0C2C4"/>
      </top>
      <bottom style="thin">
        <color rgb="FFC0C2C4"/>
      </bottom>
      <diagonal/>
    </border>
    <border>
      <left style="thin">
        <color rgb="FFC0C2C4"/>
      </left>
      <right style="thin">
        <color rgb="FFC0C2C4"/>
      </right>
      <top/>
      <bottom/>
      <diagonal/>
    </border>
    <border>
      <left style="thin">
        <color rgb="FFC0C2C4"/>
      </left>
      <right style="thin">
        <color rgb="FFC0C2C4"/>
      </right>
      <top/>
      <bottom style="thin">
        <color rgb="FFC0C2C4"/>
      </bottom>
      <diagonal/>
    </border>
    <border>
      <left style="thin">
        <color rgb="FFC0C2C4"/>
      </left>
      <right/>
      <top/>
      <bottom/>
      <diagonal/>
    </border>
    <border>
      <left style="thin">
        <color rgb="FFC0C2C4"/>
      </left>
      <right/>
      <top/>
      <bottom style="thin">
        <color rgb="FFC0C2C4"/>
      </bottom>
      <diagonal/>
    </border>
  </borders>
  <cellStyleXfs count="44">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0" fontId="5"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3" fontId="5" fillId="0" borderId="0" applyFont="0" applyFill="0" applyBorder="0" applyAlignment="0" applyProtection="0"/>
    <xf numFmtId="0" fontId="1" fillId="0" borderId="0"/>
    <xf numFmtId="44"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9" fontId="1" fillId="0" borderId="0" applyFont="0" applyFill="0" applyBorder="0" applyAlignment="0" applyProtection="0"/>
  </cellStyleXfs>
  <cellXfs count="162">
    <xf numFmtId="0" fontId="0" fillId="0" borderId="0" xfId="0"/>
    <xf numFmtId="43" fontId="0" fillId="0" borderId="0" xfId="1" applyFont="1" applyFill="1"/>
    <xf numFmtId="164" fontId="0" fillId="0" borderId="0" xfId="1" applyNumberFormat="1" applyFont="1"/>
    <xf numFmtId="0" fontId="5" fillId="2" borderId="0" xfId="4" applyFill="1"/>
    <xf numFmtId="0" fontId="0" fillId="2" borderId="0" xfId="0" applyFill="1"/>
    <xf numFmtId="0" fontId="3" fillId="0" borderId="0" xfId="0" applyFont="1"/>
    <xf numFmtId="0" fontId="3" fillId="0" borderId="0" xfId="0" applyFont="1" applyAlignment="1">
      <alignment horizontal="left"/>
    </xf>
    <xf numFmtId="164" fontId="0" fillId="2" borderId="0" xfId="0" applyNumberFormat="1" applyFill="1"/>
    <xf numFmtId="0" fontId="0" fillId="2" borderId="0" xfId="0" applyFill="1" applyAlignment="1">
      <alignment horizontal="right"/>
    </xf>
    <xf numFmtId="14" fontId="0" fillId="2" borderId="0" xfId="0" applyNumberFormat="1" applyFill="1"/>
    <xf numFmtId="0" fontId="9" fillId="2" borderId="0" xfId="0" applyFont="1" applyFill="1"/>
    <xf numFmtId="0" fontId="3" fillId="2" borderId="0" xfId="0" applyFont="1" applyFill="1"/>
    <xf numFmtId="44" fontId="1" fillId="2" borderId="0" xfId="3" applyFont="1" applyFill="1" applyBorder="1"/>
    <xf numFmtId="0" fontId="1" fillId="2" borderId="0" xfId="2" applyFill="1"/>
    <xf numFmtId="0" fontId="8" fillId="2" borderId="0" xfId="42" applyFill="1" applyBorder="1"/>
    <xf numFmtId="0" fontId="12" fillId="2" borderId="0" xfId="0" applyFont="1" applyFill="1"/>
    <xf numFmtId="0" fontId="0" fillId="2" borderId="0" xfId="0" applyFill="1" applyAlignment="1">
      <alignment horizontal="center" vertical="center"/>
    </xf>
    <xf numFmtId="43" fontId="0" fillId="2" borderId="0" xfId="0" applyNumberFormat="1" applyFill="1"/>
    <xf numFmtId="165" fontId="0" fillId="2" borderId="0" xfId="43" applyNumberFormat="1" applyFont="1" applyFill="1"/>
    <xf numFmtId="0" fontId="0" fillId="2" borderId="0" xfId="0" applyFill="1" applyAlignment="1">
      <alignment wrapText="1"/>
    </xf>
    <xf numFmtId="0" fontId="14" fillId="2" borderId="0" xfId="0" applyFont="1" applyFill="1"/>
    <xf numFmtId="0" fontId="10" fillId="0" borderId="0" xfId="0" applyFont="1"/>
    <xf numFmtId="0" fontId="0" fillId="0" borderId="0" xfId="0" applyAlignment="1">
      <alignment horizontal="left" vertical="top" wrapText="1"/>
    </xf>
    <xf numFmtId="0" fontId="0" fillId="0" borderId="0" xfId="0" applyAlignment="1">
      <alignment wrapText="1"/>
    </xf>
    <xf numFmtId="0" fontId="11" fillId="0" borderId="0" xfId="0" applyFont="1"/>
    <xf numFmtId="0" fontId="15" fillId="2" borderId="0" xfId="0" applyFont="1" applyFill="1" applyAlignment="1">
      <alignment horizontal="left" vertical="center" readingOrder="1"/>
    </xf>
    <xf numFmtId="0" fontId="11" fillId="0" borderId="0" xfId="0" applyFont="1" applyAlignment="1">
      <alignment horizontal="left" vertical="center"/>
    </xf>
    <xf numFmtId="17" fontId="11" fillId="0" borderId="0" xfId="0" applyNumberFormat="1" applyFont="1" applyAlignment="1">
      <alignment horizontal="left" vertical="top" wrapText="1"/>
    </xf>
    <xf numFmtId="0" fontId="3" fillId="3" borderId="0" xfId="0" applyFont="1" applyFill="1"/>
    <xf numFmtId="0" fontId="3" fillId="3" borderId="0" xfId="0" applyFont="1" applyFill="1" applyAlignment="1">
      <alignment horizontal="left" vertical="top" wrapText="1"/>
    </xf>
    <xf numFmtId="0" fontId="3" fillId="3" borderId="0" xfId="0" applyFont="1" applyFill="1" applyAlignment="1">
      <alignment wrapText="1"/>
    </xf>
    <xf numFmtId="0" fontId="17" fillId="2" borderId="0" xfId="42" applyFont="1" applyFill="1" applyBorder="1"/>
    <xf numFmtId="0" fontId="15" fillId="2" borderId="0" xfId="0" applyFont="1" applyFill="1" applyAlignment="1">
      <alignment horizontal="left"/>
    </xf>
    <xf numFmtId="0" fontId="3" fillId="3" borderId="0" xfId="0" applyFont="1" applyFill="1" applyAlignment="1">
      <alignment horizontal="right"/>
    </xf>
    <xf numFmtId="0" fontId="16" fillId="0" borderId="0" xfId="0" applyFont="1"/>
    <xf numFmtId="0" fontId="15" fillId="2" borderId="0" xfId="0" applyFont="1" applyFill="1"/>
    <xf numFmtId="0" fontId="15" fillId="0" borderId="0" xfId="0" applyFont="1"/>
    <xf numFmtId="44" fontId="0" fillId="2" borderId="0" xfId="3" applyFont="1" applyFill="1"/>
    <xf numFmtId="0" fontId="21" fillId="3" borderId="0" xfId="0" applyFont="1" applyFill="1"/>
    <xf numFmtId="9" fontId="0" fillId="0" borderId="0" xfId="43" applyFont="1"/>
    <xf numFmtId="0" fontId="8" fillId="3" borderId="0" xfId="42" applyFill="1"/>
    <xf numFmtId="0" fontId="22" fillId="3" borderId="0" xfId="0" quotePrefix="1" applyFont="1" applyFill="1"/>
    <xf numFmtId="0" fontId="22" fillId="3" borderId="0" xfId="0" applyFont="1" applyFill="1"/>
    <xf numFmtId="0" fontId="22" fillId="3" borderId="0" xfId="42" applyFont="1" applyFill="1"/>
    <xf numFmtId="0" fontId="23" fillId="3" borderId="0" xfId="0" applyFont="1" applyFill="1"/>
    <xf numFmtId="14" fontId="0" fillId="0" borderId="0" xfId="0" applyNumberFormat="1"/>
    <xf numFmtId="0" fontId="0" fillId="2" borderId="0" xfId="0" quotePrefix="1" applyFill="1"/>
    <xf numFmtId="3" fontId="0" fillId="0" borderId="0" xfId="1" applyNumberFormat="1" applyFont="1"/>
    <xf numFmtId="0" fontId="17" fillId="2" borderId="0" xfId="42" applyFont="1" applyFill="1"/>
    <xf numFmtId="9" fontId="0" fillId="0" borderId="0" xfId="43" applyFont="1" applyFill="1"/>
    <xf numFmtId="0" fontId="8" fillId="0" borderId="0" xfId="42"/>
    <xf numFmtId="0" fontId="3" fillId="4" borderId="0" xfId="0" applyFont="1" applyFill="1" applyAlignment="1">
      <alignment horizontal="right"/>
    </xf>
    <xf numFmtId="0" fontId="0" fillId="2" borderId="0" xfId="0" applyFill="1" applyAlignment="1">
      <alignment vertical="top" wrapText="1"/>
    </xf>
    <xf numFmtId="0" fontId="16" fillId="5" borderId="0" xfId="0" applyFont="1" applyFill="1"/>
    <xf numFmtId="0" fontId="7" fillId="3" borderId="2" xfId="0" applyFont="1" applyFill="1" applyBorder="1"/>
    <xf numFmtId="0" fontId="3" fillId="3" borderId="2" xfId="0" applyFont="1" applyFill="1" applyBorder="1"/>
    <xf numFmtId="3" fontId="0" fillId="6" borderId="2" xfId="1" applyNumberFormat="1" applyFont="1" applyFill="1" applyBorder="1"/>
    <xf numFmtId="0" fontId="7" fillId="3" borderId="4" xfId="0" applyFont="1" applyFill="1" applyBorder="1"/>
    <xf numFmtId="0" fontId="3" fillId="3" borderId="4" xfId="0" applyFont="1" applyFill="1" applyBorder="1"/>
    <xf numFmtId="3" fontId="0" fillId="0" borderId="4" xfId="1" applyNumberFormat="1" applyFont="1" applyBorder="1"/>
    <xf numFmtId="3" fontId="0" fillId="6" borderId="4" xfId="1" applyNumberFormat="1" applyFont="1" applyFill="1" applyBorder="1"/>
    <xf numFmtId="0" fontId="3" fillId="3" borderId="6" xfId="0" applyFont="1" applyFill="1" applyBorder="1"/>
    <xf numFmtId="3" fontId="0" fillId="6" borderId="6" xfId="1" applyNumberFormat="1" applyFont="1" applyFill="1" applyBorder="1"/>
    <xf numFmtId="0" fontId="16" fillId="5" borderId="0" xfId="25" applyFont="1" applyFill="1"/>
    <xf numFmtId="0" fontId="16" fillId="5" borderId="0" xfId="0" applyFont="1" applyFill="1" applyAlignment="1">
      <alignment horizontal="left"/>
    </xf>
    <xf numFmtId="0" fontId="3" fillId="3" borderId="2" xfId="0" applyFont="1" applyFill="1" applyBorder="1" applyAlignment="1">
      <alignment horizontal="right"/>
    </xf>
    <xf numFmtId="164" fontId="0" fillId="6" borderId="2" xfId="1" applyNumberFormat="1" applyFont="1" applyFill="1" applyBorder="1" applyAlignment="1">
      <alignment horizontal="right"/>
    </xf>
    <xf numFmtId="164" fontId="0" fillId="6" borderId="3" xfId="1" applyNumberFormat="1" applyFont="1" applyFill="1" applyBorder="1" applyAlignment="1">
      <alignment horizontal="left"/>
    </xf>
    <xf numFmtId="0" fontId="3" fillId="3" borderId="4" xfId="0" applyFont="1" applyFill="1" applyBorder="1" applyAlignment="1">
      <alignment horizontal="right"/>
    </xf>
    <xf numFmtId="164" fontId="0" fillId="0" borderId="4" xfId="1" applyNumberFormat="1" applyFont="1" applyBorder="1" applyAlignment="1">
      <alignment horizontal="right"/>
    </xf>
    <xf numFmtId="164" fontId="0" fillId="0" borderId="5" xfId="1" applyNumberFormat="1" applyFont="1" applyBorder="1" applyAlignment="1">
      <alignment horizontal="left"/>
    </xf>
    <xf numFmtId="164" fontId="0" fillId="6" borderId="4" xfId="1" applyNumberFormat="1" applyFont="1" applyFill="1" applyBorder="1" applyAlignment="1">
      <alignment horizontal="right"/>
    </xf>
    <xf numFmtId="164" fontId="0" fillId="6" borderId="5" xfId="1" applyNumberFormat="1" applyFont="1" applyFill="1" applyBorder="1" applyAlignment="1">
      <alignment horizontal="left"/>
    </xf>
    <xf numFmtId="164" fontId="0" fillId="0" borderId="5" xfId="1" applyNumberFormat="1" applyFont="1" applyBorder="1"/>
    <xf numFmtId="164" fontId="0" fillId="6" borderId="5" xfId="1" applyNumberFormat="1" applyFont="1" applyFill="1" applyBorder="1"/>
    <xf numFmtId="0" fontId="3" fillId="3" borderId="6" xfId="0" applyFont="1" applyFill="1" applyBorder="1" applyAlignment="1">
      <alignment horizontal="right"/>
    </xf>
    <xf numFmtId="164" fontId="0" fillId="6" borderId="6" xfId="1" applyNumberFormat="1" applyFont="1" applyFill="1" applyBorder="1" applyAlignment="1">
      <alignment horizontal="right"/>
    </xf>
    <xf numFmtId="164" fontId="0" fillId="6" borderId="1" xfId="1" applyNumberFormat="1" applyFont="1" applyFill="1" applyBorder="1"/>
    <xf numFmtId="0" fontId="13" fillId="5" borderId="0" xfId="0" applyFont="1" applyFill="1"/>
    <xf numFmtId="164" fontId="7" fillId="3" borderId="2" xfId="1" applyNumberFormat="1" applyFont="1" applyFill="1" applyBorder="1" applyAlignment="1">
      <alignment horizontal="right"/>
    </xf>
    <xf numFmtId="3" fontId="0" fillId="6" borderId="3" xfId="1" applyNumberFormat="1" applyFont="1" applyFill="1" applyBorder="1"/>
    <xf numFmtId="164" fontId="7" fillId="3" borderId="4" xfId="1" applyNumberFormat="1" applyFont="1" applyFill="1" applyBorder="1" applyAlignment="1">
      <alignment horizontal="right"/>
    </xf>
    <xf numFmtId="3" fontId="0" fillId="0" borderId="5" xfId="1" applyNumberFormat="1" applyFont="1" applyBorder="1"/>
    <xf numFmtId="3" fontId="0" fillId="6" borderId="5" xfId="1" applyNumberFormat="1" applyFont="1" applyFill="1" applyBorder="1"/>
    <xf numFmtId="164" fontId="3" fillId="3" borderId="4" xfId="1" applyNumberFormat="1" applyFont="1" applyFill="1" applyBorder="1" applyAlignment="1">
      <alignment horizontal="right"/>
    </xf>
    <xf numFmtId="3" fontId="0" fillId="2" borderId="4" xfId="1" applyNumberFormat="1" applyFont="1" applyFill="1" applyBorder="1"/>
    <xf numFmtId="3" fontId="0" fillId="2" borderId="5" xfId="1" applyNumberFormat="1" applyFont="1" applyFill="1" applyBorder="1"/>
    <xf numFmtId="0" fontId="7" fillId="3" borderId="6" xfId="0" applyFont="1" applyFill="1" applyBorder="1"/>
    <xf numFmtId="164" fontId="7" fillId="3" borderId="6" xfId="1" applyNumberFormat="1" applyFont="1" applyFill="1" applyBorder="1" applyAlignment="1">
      <alignment horizontal="right"/>
    </xf>
    <xf numFmtId="3" fontId="0" fillId="6" borderId="1" xfId="1" applyNumberFormat="1" applyFont="1" applyFill="1" applyBorder="1"/>
    <xf numFmtId="17" fontId="13" fillId="5" borderId="0" xfId="0" applyNumberFormat="1" applyFont="1" applyFill="1"/>
    <xf numFmtId="17" fontId="16" fillId="5" borderId="0" xfId="0" applyNumberFormat="1" applyFont="1" applyFill="1"/>
    <xf numFmtId="164" fontId="13" fillId="3" borderId="2" xfId="1" applyNumberFormat="1" applyFont="1" applyFill="1" applyBorder="1" applyAlignment="1">
      <alignment horizontal="right"/>
    </xf>
    <xf numFmtId="3" fontId="4" fillId="6" borderId="2" xfId="1" applyNumberFormat="1" applyFont="1" applyFill="1" applyBorder="1"/>
    <xf numFmtId="164" fontId="13" fillId="3" borderId="4" xfId="1" applyNumberFormat="1" applyFont="1" applyFill="1" applyBorder="1" applyAlignment="1">
      <alignment horizontal="right"/>
    </xf>
    <xf numFmtId="3" fontId="4" fillId="0" borderId="4" xfId="1" applyNumberFormat="1" applyFont="1" applyBorder="1"/>
    <xf numFmtId="3" fontId="4" fillId="6" borderId="4" xfId="1" applyNumberFormat="1" applyFont="1" applyFill="1" applyBorder="1"/>
    <xf numFmtId="164" fontId="13" fillId="3" borderId="6" xfId="1" applyNumberFormat="1" applyFont="1" applyFill="1" applyBorder="1" applyAlignment="1">
      <alignment horizontal="right"/>
    </xf>
    <xf numFmtId="3" fontId="4" fillId="6" borderId="6" xfId="1" applyNumberFormat="1" applyFont="1" applyFill="1" applyBorder="1"/>
    <xf numFmtId="0" fontId="16" fillId="3" borderId="2" xfId="0" applyFont="1" applyFill="1" applyBorder="1" applyAlignment="1">
      <alignment horizontal="right"/>
    </xf>
    <xf numFmtId="0" fontId="16" fillId="3" borderId="4" xfId="0" applyFont="1" applyFill="1" applyBorder="1" applyAlignment="1">
      <alignment horizontal="right"/>
    </xf>
    <xf numFmtId="0" fontId="16" fillId="3" borderId="6" xfId="0" applyFont="1" applyFill="1" applyBorder="1" applyAlignment="1">
      <alignment horizontal="right"/>
    </xf>
    <xf numFmtId="0" fontId="13" fillId="3" borderId="6" xfId="0" applyFont="1" applyFill="1" applyBorder="1"/>
    <xf numFmtId="3" fontId="2" fillId="6" borderId="2" xfId="1" applyNumberFormat="1" applyFont="1" applyFill="1" applyBorder="1"/>
    <xf numFmtId="3" fontId="2" fillId="0" borderId="4" xfId="1" applyNumberFormat="1" applyFont="1" applyBorder="1"/>
    <xf numFmtId="3" fontId="2" fillId="6" borderId="4" xfId="1" applyNumberFormat="1" applyFont="1" applyFill="1" applyBorder="1"/>
    <xf numFmtId="3" fontId="2" fillId="6" borderId="6" xfId="1" applyNumberFormat="1" applyFont="1" applyFill="1" applyBorder="1"/>
    <xf numFmtId="164" fontId="3" fillId="3" borderId="2" xfId="1" applyNumberFormat="1" applyFont="1" applyFill="1" applyBorder="1" applyAlignment="1">
      <alignment horizontal="right"/>
    </xf>
    <xf numFmtId="164" fontId="0" fillId="6" borderId="2" xfId="1" applyNumberFormat="1" applyFont="1" applyFill="1" applyBorder="1"/>
    <xf numFmtId="164" fontId="0" fillId="0" borderId="4" xfId="1" applyNumberFormat="1" applyFont="1" applyBorder="1"/>
    <xf numFmtId="164" fontId="0" fillId="6" borderId="4" xfId="1" applyNumberFormat="1" applyFont="1" applyFill="1" applyBorder="1"/>
    <xf numFmtId="164" fontId="3" fillId="3" borderId="6" xfId="1" applyNumberFormat="1" applyFont="1" applyFill="1" applyBorder="1" applyAlignment="1">
      <alignment horizontal="right"/>
    </xf>
    <xf numFmtId="164" fontId="0" fillId="6" borderId="6" xfId="1" applyNumberFormat="1" applyFont="1" applyFill="1" applyBorder="1"/>
    <xf numFmtId="166" fontId="0" fillId="6" borderId="2" xfId="0" applyNumberFormat="1" applyFill="1" applyBorder="1"/>
    <xf numFmtId="166" fontId="0" fillId="0" borderId="4" xfId="0" applyNumberFormat="1" applyBorder="1"/>
    <xf numFmtId="166" fontId="0" fillId="6" borderId="4" xfId="0" applyNumberFormat="1" applyFill="1" applyBorder="1"/>
    <xf numFmtId="166" fontId="0" fillId="6" borderId="6" xfId="0" applyNumberFormat="1" applyFill="1" applyBorder="1"/>
    <xf numFmtId="0" fontId="8" fillId="3" borderId="0" xfId="42" quotePrefix="1" applyFill="1"/>
    <xf numFmtId="0" fontId="8" fillId="3" borderId="1" xfId="42" applyFill="1" applyBorder="1"/>
    <xf numFmtId="0" fontId="19" fillId="0" borderId="0" xfId="0" applyFont="1" applyAlignment="1">
      <alignment horizontal="left"/>
    </xf>
    <xf numFmtId="0" fontId="20" fillId="2" borderId="0" xfId="0" applyFont="1" applyFill="1" applyAlignment="1">
      <alignment horizontal="left"/>
    </xf>
    <xf numFmtId="0" fontId="8" fillId="2" borderId="0" xfId="42" applyFill="1" applyAlignment="1">
      <alignment horizontal="left"/>
    </xf>
    <xf numFmtId="0" fontId="20" fillId="2" borderId="0" xfId="0" applyFont="1" applyFill="1" applyAlignment="1">
      <alignment horizontal="left" vertical="center" wrapText="1"/>
    </xf>
    <xf numFmtId="0" fontId="18" fillId="2" borderId="0" xfId="4" applyFont="1" applyFill="1" applyAlignment="1">
      <alignment horizontal="left"/>
    </xf>
    <xf numFmtId="0" fontId="0" fillId="2" borderId="0" xfId="0" applyFill="1" applyAlignment="1">
      <alignment horizontal="left" vertical="top" wrapText="1"/>
    </xf>
    <xf numFmtId="0" fontId="2" fillId="2" borderId="0" xfId="11" applyFont="1" applyFill="1" applyAlignment="1">
      <alignment horizontal="left" wrapText="1"/>
    </xf>
    <xf numFmtId="164" fontId="0" fillId="3" borderId="3" xfId="1" applyNumberFormat="1" applyFont="1" applyFill="1" applyBorder="1" applyAlignment="1">
      <alignment horizontal="center"/>
    </xf>
    <xf numFmtId="164" fontId="0" fillId="3" borderId="7" xfId="1" applyNumberFormat="1" applyFont="1" applyFill="1" applyBorder="1" applyAlignment="1">
      <alignment horizontal="center"/>
    </xf>
    <xf numFmtId="164" fontId="0" fillId="3" borderId="8" xfId="1" applyNumberFormat="1" applyFont="1" applyFill="1" applyBorder="1" applyAlignment="1">
      <alignment horizontal="center"/>
    </xf>
    <xf numFmtId="164" fontId="0" fillId="3" borderId="5" xfId="1" applyNumberFormat="1" applyFont="1" applyFill="1" applyBorder="1" applyAlignment="1">
      <alignment horizontal="center"/>
    </xf>
    <xf numFmtId="3" fontId="0" fillId="6" borderId="3" xfId="1" applyNumberFormat="1" applyFont="1" applyFill="1" applyBorder="1" applyAlignment="1">
      <alignment horizontal="right"/>
    </xf>
    <xf numFmtId="3" fontId="0" fillId="6" borderId="7" xfId="1" applyNumberFormat="1" applyFont="1" applyFill="1" applyBorder="1" applyAlignment="1">
      <alignment horizontal="right"/>
    </xf>
    <xf numFmtId="3" fontId="0" fillId="6" borderId="8" xfId="1" applyNumberFormat="1" applyFont="1" applyFill="1" applyBorder="1" applyAlignment="1">
      <alignment horizontal="right"/>
    </xf>
    <xf numFmtId="3" fontId="0" fillId="6" borderId="5" xfId="1" applyNumberFormat="1" applyFont="1" applyFill="1" applyBorder="1" applyAlignment="1">
      <alignment horizontal="right"/>
    </xf>
    <xf numFmtId="0" fontId="0" fillId="0" borderId="0" xfId="0" applyAlignment="1">
      <alignment horizontal="left" vertical="top" wrapText="1"/>
    </xf>
    <xf numFmtId="3" fontId="4" fillId="3" borderId="2" xfId="1" applyNumberFormat="1" applyFont="1" applyFill="1" applyBorder="1" applyAlignment="1">
      <alignment horizontal="right"/>
    </xf>
    <xf numFmtId="3" fontId="4" fillId="3" borderId="9" xfId="1" applyNumberFormat="1" applyFont="1" applyFill="1" applyBorder="1" applyAlignment="1">
      <alignment horizontal="right"/>
    </xf>
    <xf numFmtId="3" fontId="4" fillId="3" borderId="10" xfId="1" applyNumberFormat="1" applyFont="1" applyFill="1" applyBorder="1" applyAlignment="1">
      <alignment horizontal="right"/>
    </xf>
    <xf numFmtId="3" fontId="4" fillId="3" borderId="4" xfId="1" applyNumberFormat="1" applyFont="1" applyFill="1" applyBorder="1" applyAlignment="1">
      <alignment horizontal="right"/>
    </xf>
    <xf numFmtId="3" fontId="0" fillId="3" borderId="3" xfId="1" applyNumberFormat="1" applyFont="1" applyFill="1" applyBorder="1" applyAlignment="1">
      <alignment horizontal="right"/>
    </xf>
    <xf numFmtId="3" fontId="0" fillId="3" borderId="7" xfId="1" applyNumberFormat="1" applyFont="1" applyFill="1" applyBorder="1" applyAlignment="1">
      <alignment horizontal="right"/>
    </xf>
    <xf numFmtId="3" fontId="0" fillId="3" borderId="8" xfId="1" applyNumberFormat="1" applyFont="1" applyFill="1" applyBorder="1" applyAlignment="1">
      <alignment horizontal="right"/>
    </xf>
    <xf numFmtId="3" fontId="0" fillId="3" borderId="5" xfId="1" applyNumberFormat="1" applyFont="1" applyFill="1" applyBorder="1" applyAlignment="1">
      <alignment horizontal="right"/>
    </xf>
    <xf numFmtId="3" fontId="2" fillId="3" borderId="3" xfId="1" applyNumberFormat="1" applyFont="1" applyFill="1" applyBorder="1" applyAlignment="1">
      <alignment horizontal="right"/>
    </xf>
    <xf numFmtId="3" fontId="2" fillId="3" borderId="7" xfId="1" applyNumberFormat="1" applyFont="1" applyFill="1" applyBorder="1" applyAlignment="1">
      <alignment horizontal="right"/>
    </xf>
    <xf numFmtId="3" fontId="2" fillId="3" borderId="8" xfId="1" applyNumberFormat="1" applyFont="1" applyFill="1" applyBorder="1" applyAlignment="1">
      <alignment horizontal="right"/>
    </xf>
    <xf numFmtId="3" fontId="2" fillId="3" borderId="5" xfId="1" applyNumberFormat="1" applyFont="1" applyFill="1" applyBorder="1" applyAlignment="1">
      <alignment horizontal="right"/>
    </xf>
    <xf numFmtId="164" fontId="0" fillId="3" borderId="5" xfId="0" applyNumberFormat="1" applyFill="1" applyBorder="1" applyAlignment="1">
      <alignment horizontal="right"/>
    </xf>
    <xf numFmtId="164" fontId="0" fillId="3" borderId="7" xfId="0" applyNumberFormat="1" applyFill="1" applyBorder="1" applyAlignment="1">
      <alignment horizontal="right"/>
    </xf>
    <xf numFmtId="164" fontId="0" fillId="3" borderId="3" xfId="0" applyNumberFormat="1" applyFill="1" applyBorder="1" applyAlignment="1">
      <alignment horizontal="right"/>
    </xf>
    <xf numFmtId="0" fontId="0" fillId="3" borderId="7" xfId="0" applyFill="1" applyBorder="1" applyAlignment="1">
      <alignment horizontal="right"/>
    </xf>
    <xf numFmtId="0" fontId="0" fillId="3" borderId="8" xfId="0" applyFill="1" applyBorder="1" applyAlignment="1">
      <alignment horizontal="right"/>
    </xf>
    <xf numFmtId="164" fontId="0" fillId="3" borderId="8" xfId="0" applyNumberFormat="1" applyFill="1" applyBorder="1" applyAlignment="1">
      <alignment horizontal="right"/>
    </xf>
    <xf numFmtId="164" fontId="0" fillId="3" borderId="3" xfId="1" applyNumberFormat="1" applyFont="1" applyFill="1" applyBorder="1" applyAlignment="1">
      <alignment horizontal="right"/>
    </xf>
    <xf numFmtId="164" fontId="0" fillId="3" borderId="7" xfId="1" applyNumberFormat="1" applyFont="1" applyFill="1" applyBorder="1" applyAlignment="1">
      <alignment horizontal="right"/>
    </xf>
    <xf numFmtId="164" fontId="0" fillId="3" borderId="8" xfId="1" applyNumberFormat="1" applyFont="1" applyFill="1" applyBorder="1" applyAlignment="1">
      <alignment horizontal="right"/>
    </xf>
    <xf numFmtId="164" fontId="0" fillId="3" borderId="5" xfId="1" applyNumberFormat="1" applyFont="1" applyFill="1" applyBorder="1" applyAlignment="1">
      <alignment horizontal="right"/>
    </xf>
    <xf numFmtId="0" fontId="0" fillId="2" borderId="0" xfId="0" applyFill="1" applyAlignment="1">
      <alignment horizontal="left" wrapText="1"/>
    </xf>
    <xf numFmtId="164" fontId="1" fillId="3" borderId="3" xfId="1" applyNumberFormat="1" applyFont="1" applyFill="1" applyBorder="1" applyAlignment="1">
      <alignment horizontal="right"/>
    </xf>
    <xf numFmtId="164" fontId="1" fillId="3" borderId="7" xfId="1" applyNumberFormat="1" applyFont="1" applyFill="1" applyBorder="1" applyAlignment="1">
      <alignment horizontal="right"/>
    </xf>
    <xf numFmtId="164" fontId="1" fillId="3" borderId="8" xfId="1" applyNumberFormat="1" applyFont="1" applyFill="1" applyBorder="1" applyAlignment="1">
      <alignment horizontal="right"/>
    </xf>
    <xf numFmtId="164" fontId="1" fillId="3" borderId="5" xfId="1" applyNumberFormat="1" applyFont="1" applyFill="1" applyBorder="1" applyAlignment="1">
      <alignment horizontal="right"/>
    </xf>
  </cellXfs>
  <cellStyles count="44">
    <cellStyle name="Comma" xfId="1" builtinId="3"/>
    <cellStyle name="Comma 2" xfId="6" xr:uid="{69E0EF19-D49C-47B8-9097-7872C7D4CF09}"/>
    <cellStyle name="Comma 2 2" xfId="17" xr:uid="{B039D486-96ED-44E9-8D8F-BE7019B62B9F}"/>
    <cellStyle name="Comma 3" xfId="13" xr:uid="{A63A7AF0-5AC0-4280-A304-7A744109EDE9}"/>
    <cellStyle name="Comma 3 2" xfId="20" xr:uid="{5532251C-58BD-46D3-9304-C7F3347ED038}"/>
    <cellStyle name="Comma 3 2 2 2" xfId="37" xr:uid="{0B2F20DA-E837-4D08-9289-B140EB22D874}"/>
    <cellStyle name="Comma 3 2 3" xfId="32" xr:uid="{A0478686-A7C5-47C6-BDAC-A38F5214B2F4}"/>
    <cellStyle name="Comma 3 3" xfId="31" xr:uid="{5A289ADF-C643-4444-A523-C24EC2980309}"/>
    <cellStyle name="Comma 3 4" xfId="34" xr:uid="{AE2E1DB9-B25C-4A74-8915-D1E3FE35D17A}"/>
    <cellStyle name="Comma 4" xfId="23" xr:uid="{166A7D99-581B-48CD-A769-875AD35930F2}"/>
    <cellStyle name="Comma 5" xfId="26" xr:uid="{3FAA7E29-23B3-41C5-B1B9-9DE5F07AB6F3}"/>
    <cellStyle name="Comma 6" xfId="10" xr:uid="{9A5AB7D4-E7BF-479F-AFC9-0218A44F4CFE}"/>
    <cellStyle name="Currency" xfId="3" builtinId="4"/>
    <cellStyle name="Currency 2" xfId="7" xr:uid="{4B8F3CA5-3978-4FAE-9F9E-5EFAEB85FFBC}"/>
    <cellStyle name="Currency 3" xfId="8" xr:uid="{52BFA58D-4BE5-4044-9659-545505205822}"/>
    <cellStyle name="Currency 4" xfId="16" xr:uid="{5BC1EB72-7733-484E-BE57-E226FDBC0388}"/>
    <cellStyle name="Currency 5" xfId="12" xr:uid="{0CC6CB73-12BB-482C-9FF7-D44D70676E3C}"/>
    <cellStyle name="Hyperlink" xfId="42" builtinId="8"/>
    <cellStyle name="Normal" xfId="0" builtinId="0"/>
    <cellStyle name="Normal 2" xfId="5" xr:uid="{4445A33E-83BB-4A59-8441-498FE10CE2EA}"/>
    <cellStyle name="Normal 2 2" xfId="11" xr:uid="{5435F821-E14A-4812-9DA6-F89D03E94CEA}"/>
    <cellStyle name="Normal 2 2 2" xfId="19" xr:uid="{7B38326F-2988-4ECF-A0DA-5E300ABAA8E1}"/>
    <cellStyle name="Normal 2 2 2 2" xfId="38" xr:uid="{94D6295E-EA57-44DB-BF3E-A3D7469FA9ED}"/>
    <cellStyle name="Normal 2 2 2 2 2" xfId="40" xr:uid="{DA9ACF8C-5B2D-4F7F-BC13-379096F6C619}"/>
    <cellStyle name="Normal 2 2 3" xfId="24" xr:uid="{F8F8C51F-A26F-4AAD-8D06-CC96ED4CCE75}"/>
    <cellStyle name="Normal 2 2 3 2" xfId="27" xr:uid="{E6187B9B-1F22-46E0-BD27-852DD3A2C0B6}"/>
    <cellStyle name="Normal 2 2 4" xfId="28" xr:uid="{F5602F66-3780-49A7-AA96-1C4D4A6CB262}"/>
    <cellStyle name="Normal 2 2 5" xfId="29" xr:uid="{B13F9495-F2CE-4517-B5E6-27402F2E5098}"/>
    <cellStyle name="Normal 2 2 5 2" xfId="39" xr:uid="{2EF5FA03-10E9-47F5-8A90-C4066EB43FF5}"/>
    <cellStyle name="Normal 2 2 5 2 2" xfId="41" xr:uid="{581B7496-AF32-452F-89BD-01C48571A138}"/>
    <cellStyle name="Normal 2 2 6" xfId="33" xr:uid="{058A7C93-E330-4E72-8874-86403D7E3F66}"/>
    <cellStyle name="Normal 2 2 7" xfId="30" xr:uid="{8E2A2709-C478-4941-B241-FD291C21BB7E}"/>
    <cellStyle name="Normal 3" xfId="9" xr:uid="{A4C83AAC-8FED-451E-BBDF-8E99DE8BCF4C}"/>
    <cellStyle name="Normal 4" xfId="18" xr:uid="{3B7CFD4B-9760-41B9-BEB5-5A13945703BA}"/>
    <cellStyle name="Normal 5" xfId="21" xr:uid="{D48AEF17-32CB-468A-89CC-96AC4A9769C0}"/>
    <cellStyle name="Normal 5 2" xfId="2" xr:uid="{E51803A1-7000-4196-9887-DFE6897BB8DD}"/>
    <cellStyle name="Normal 6" xfId="25" xr:uid="{901B753C-D163-4C69-B61C-32225CD1E043}"/>
    <cellStyle name="Normal 7" xfId="35" xr:uid="{35DF882A-5C0D-4F35-A0F9-178C42C47DFE}"/>
    <cellStyle name="Normal 8" xfId="36" xr:uid="{E8976121-F01A-4350-89BD-810B9828D9DB}"/>
    <cellStyle name="Normal 9" xfId="4" xr:uid="{06A1A3E4-E299-4D42-AB72-BB0147C50899}"/>
    <cellStyle name="Percent" xfId="43" builtinId="5"/>
    <cellStyle name="Percent 2" xfId="14" xr:uid="{7211D3B9-018C-459E-8FCF-C89AC86370D0}"/>
    <cellStyle name="Percent 3" xfId="22" xr:uid="{3962F938-523B-42CC-8EDA-2413A27F118A}"/>
    <cellStyle name="Percent 4" xfId="15" xr:uid="{F0DB1174-57EA-46A5-858C-D9B83B4DF319}"/>
  </cellStyles>
  <dxfs count="61">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theme="0"/>
        </patternFill>
      </fill>
    </dxf>
    <dxf>
      <numFmt numFmtId="3" formatCode="#,##0"/>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theme="0"/>
        </patternFill>
      </fill>
    </dxf>
    <dxf>
      <numFmt numFmtId="3" formatCode="#,##0"/>
    </dxf>
    <dxf>
      <numFmt numFmtId="3" formatCode="#,##0"/>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theme="0"/>
        </patternFill>
      </fill>
    </dxf>
    <dxf>
      <numFmt numFmtId="3" formatCode="#,##0"/>
    </dxf>
    <dxf>
      <font>
        <b/>
        <i val="0"/>
        <strike val="0"/>
        <condense val="0"/>
        <extend val="0"/>
        <outline val="0"/>
        <shadow val="0"/>
        <u val="none"/>
        <vertAlign val="baseline"/>
        <sz val="11"/>
        <color theme="1"/>
        <name val="Calibri"/>
        <family val="2"/>
        <scheme val="minor"/>
      </font>
      <numFmt numFmtId="0" formatCode="General"/>
      <fill>
        <patternFill patternType="solid">
          <fgColor indexed="64"/>
          <bgColor theme="2" tint="-9.9978637043366805E-2"/>
        </patternFill>
      </fill>
    </dxf>
    <dxf>
      <font>
        <b/>
      </font>
      <fill>
        <patternFill patternType="solid">
          <fgColor indexed="64"/>
          <bgColor theme="3" tint="0.79998168889431442"/>
        </patternFill>
      </fill>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theme="1"/>
        <name val="Calibri"/>
        <family val="2"/>
        <scheme val="minor"/>
      </font>
      <fill>
        <patternFill patternType="solid">
          <fgColor indexed="64"/>
          <bgColor theme="0"/>
        </patternFill>
      </fill>
    </dxf>
    <dxf>
      <numFmt numFmtId="164" formatCode="_-* #,##0_-;\-* #,##0_-;_-* &quot;-&quot;??_-;_-@_-"/>
    </dxf>
    <dxf>
      <numFmt numFmtId="164" formatCode="_-* #,##0_-;\-* #,##0_-;_-* &quot;-&quot;??_-;_-@_-"/>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theme="0"/>
        </patternFill>
      </fill>
    </dxf>
    <dxf>
      <font>
        <b/>
        <strike val="0"/>
        <outline val="0"/>
        <shadow val="0"/>
        <u val="none"/>
        <vertAlign val="baseline"/>
        <sz val="11"/>
        <color auto="1"/>
        <name val="Calibri"/>
        <family val="2"/>
        <scheme val="minor"/>
      </font>
      <fill>
        <patternFill patternType="solid">
          <fgColor indexed="64"/>
          <bgColor theme="2" tint="-9.9978637043366805E-2"/>
        </patternFill>
      </fill>
      <alignment horizontal="right" vertical="bottom" textRotation="0" wrapText="0" indent="0" justifyLastLine="0" shrinkToFit="0" readingOrder="0"/>
    </dxf>
    <dxf>
      <font>
        <b/>
        <strike val="0"/>
        <outline val="0"/>
        <shadow val="0"/>
        <u val="none"/>
        <vertAlign val="baseline"/>
        <sz val="11"/>
        <color auto="1"/>
        <name val="Calibri"/>
        <family val="2"/>
        <scheme val="minor"/>
      </font>
      <fill>
        <patternFill patternType="solid">
          <fgColor indexed="64"/>
          <bgColor theme="2" tint="-9.9978637043366805E-2"/>
        </patternFill>
      </fill>
      <alignment horizontal="right" vertical="bottom" textRotation="0" wrapText="0" indent="0" justifyLastLine="0" shrinkToFit="0" readingOrder="0"/>
    </dxf>
    <dxf>
      <font>
        <strike val="0"/>
        <outline val="0"/>
        <shadow val="0"/>
        <u val="none"/>
        <vertAlign val="baseline"/>
        <sz val="11"/>
        <color auto="1"/>
        <name val="Calibri"/>
        <family val="2"/>
        <scheme val="minor"/>
      </font>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solid">
          <fgColor indexed="64"/>
          <bgColor theme="0"/>
        </patternFill>
      </fill>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solid">
          <fgColor indexed="64"/>
          <bgColor theme="0"/>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theme="0"/>
        </patternFill>
      </fill>
    </dxf>
    <dxf>
      <font>
        <b/>
      </font>
      <fill>
        <patternFill patternType="solid">
          <fgColor indexed="64"/>
          <bgColor theme="3"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0" formatCode="General"/>
      <fill>
        <patternFill patternType="solid">
          <fgColor indexed="64"/>
          <bgColor theme="2" tint="-9.9978637043366805E-2"/>
        </patternFill>
      </fill>
    </dxf>
    <dxf>
      <font>
        <b/>
      </font>
      <fill>
        <patternFill patternType="solid">
          <fgColor indexed="64"/>
          <bgColor theme="3" tint="0.79998168889431442"/>
        </patternFill>
      </fill>
    </dxf>
    <dxf>
      <font>
        <strike val="0"/>
        <outline val="0"/>
        <shadow val="0"/>
        <u val="none"/>
        <vertAlign val="baseline"/>
        <sz val="11"/>
        <color auto="1"/>
        <name val="Calibri"/>
        <family val="2"/>
        <scheme val="minor"/>
      </font>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font>
      <fill>
        <patternFill patternType="solid">
          <fgColor indexed="64"/>
          <bgColor theme="3" tint="0.79998168889431442"/>
        </patternFill>
      </fill>
    </dxf>
    <dxf>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font>
      <fill>
        <patternFill patternType="solid">
          <fgColor indexed="64"/>
          <bgColor theme="3" tint="0.79998168889431442"/>
        </patternFill>
      </fill>
    </dxf>
    <dxf>
      <fill>
        <patternFill patternType="none">
          <fgColor indexed="64"/>
          <bgColor auto="1"/>
        </patternFill>
      </fill>
    </dxf>
    <dxf>
      <font>
        <strike val="0"/>
        <outline val="0"/>
        <shadow val="0"/>
        <u val="none"/>
        <vertAlign val="baseline"/>
        <sz val="11"/>
        <color auto="1"/>
        <name val="Calibri"/>
        <family val="2"/>
        <scheme val="minor"/>
      </font>
      <numFmt numFmtId="22" formatCode="mmm\-yy"/>
      <fill>
        <patternFill patternType="none">
          <fgColor indexed="64"/>
          <bgColor indexed="65"/>
        </patternFill>
      </fill>
      <alignment horizontal="left" vertical="center" textRotation="0" wrapText="0" indent="0" justifyLastLine="0" shrinkToFit="0" readingOrder="0"/>
    </dxf>
    <dxf>
      <numFmt numFmtId="19" formatCode="d/mm/yyyy"/>
    </dxf>
    <dxf>
      <font>
        <strike val="0"/>
        <outline val="0"/>
        <shadow val="0"/>
        <u val="none"/>
        <vertAlign val="baseline"/>
        <sz val="11"/>
        <color auto="1"/>
        <name val="Calibri"/>
        <family val="2"/>
        <scheme val="minor"/>
      </font>
    </dxf>
    <dxf>
      <fill>
        <patternFill patternType="none">
          <fgColor indexed="64"/>
          <bgColor auto="1"/>
        </patternFill>
      </fill>
    </dxf>
    <dxf>
      <fill>
        <patternFill patternType="none">
          <fgColor indexed="64"/>
          <bgColor auto="1"/>
        </patternFill>
      </fill>
    </dxf>
    <dxf>
      <font>
        <b/>
      </font>
      <fill>
        <patternFill patternType="solid">
          <fgColor indexed="64"/>
          <bgColor theme="3" tint="0.79998168889431442"/>
        </patternFill>
      </fill>
    </dxf>
    <dxf>
      <font>
        <b/>
        <strike val="0"/>
        <outline val="0"/>
        <shadow val="0"/>
        <u val="none"/>
        <vertAlign val="baseline"/>
        <sz val="11"/>
        <color auto="1"/>
        <name val="Calibri"/>
        <family val="2"/>
        <scheme val="minor"/>
      </font>
    </dxf>
    <dxf>
      <fill>
        <patternFill>
          <bgColor rgb="FFE8E9E7"/>
        </patternFill>
      </fill>
    </dxf>
    <dxf>
      <font>
        <b/>
        <i val="0"/>
      </font>
      <fill>
        <patternFill>
          <bgColor rgb="FFD5D6D4"/>
        </patternFill>
      </fill>
    </dxf>
    <dxf>
      <font>
        <b/>
        <i val="0"/>
        <color rgb="FFFFFFFF"/>
      </font>
      <fill>
        <patternFill>
          <bgColor rgb="FFE8E8E8"/>
        </patternFill>
      </fill>
      <border diagonalUp="0" diagonalDown="0">
        <left/>
        <right/>
        <top/>
        <bottom style="thick">
          <color rgb="FFFCBA5C"/>
        </bottom>
        <vertical/>
        <horizontal/>
      </border>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bgColor rgb="FFD5D6D4"/>
        </patternFill>
      </fill>
    </dxf>
    <dxf>
      <font>
        <b/>
        <i val="0"/>
        <color rgb="FFFFFFFF"/>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patternType="solid">
          <fgColor auto="1"/>
          <bgColor theme="1" tint="0.499984740745262"/>
        </patternFill>
      </fill>
    </dxf>
    <dxf>
      <font>
        <b/>
        <i val="0"/>
        <color rgb="FFFFFFFF"/>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4" defaultTableStyle="TableStyleMedium2" defaultPivotStyle="PivotStyleLight16">
    <tableStyle name="CER Table" pivot="0" count="0" xr9:uid="{3531A67F-0286-43EE-8FEC-100D079CB5E5}"/>
    <tableStyle name="CER Table 2" pivot="0" count="4" xr9:uid="{B4E835D4-F028-46C0-915C-A906F8D53DC2}">
      <tableStyleElement type="wholeTable" dxfId="60"/>
      <tableStyleElement type="headerRow" dxfId="59"/>
      <tableStyleElement type="firstColumn" dxfId="58"/>
      <tableStyleElement type="firstRowStripe" dxfId="57"/>
    </tableStyle>
    <tableStyle name="CER Table 3" pivot="0" count="4" xr9:uid="{3D29F7E7-5202-453A-A691-17EF7B1F0419}">
      <tableStyleElement type="wholeTable" dxfId="56"/>
      <tableStyleElement type="headerRow" dxfId="55"/>
      <tableStyleElement type="firstColumn" dxfId="54"/>
      <tableStyleElement type="firstRowStripe" dxfId="53"/>
    </tableStyle>
    <tableStyle name="CER Table 4" pivot="0" count="4" xr9:uid="{DEB70C48-CDC3-4CCB-B7CA-42E53A04C1F0}">
      <tableStyleElement type="wholeTable" dxfId="52"/>
      <tableStyleElement type="headerRow" dxfId="51"/>
      <tableStyleElement type="firstColumn" dxfId="50"/>
      <tableStyleElement type="firstRowStripe" dxfId="49"/>
    </tableStyle>
  </tableStyles>
  <colors>
    <mruColors>
      <color rgb="FF005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606425</xdr:colOff>
      <xdr:row>2</xdr:row>
      <xdr:rowOff>95249</xdr:rowOff>
    </xdr:from>
    <xdr:to>
      <xdr:col>9</xdr:col>
      <xdr:colOff>428625</xdr:colOff>
      <xdr:row>19</xdr:row>
      <xdr:rowOff>123825</xdr:rowOff>
    </xdr:to>
    <xdr:sp macro="" textlink="">
      <xdr:nvSpPr>
        <xdr:cNvPr id="3" name="Rectangle 1">
          <a:extLst>
            <a:ext uri="{FF2B5EF4-FFF2-40B4-BE49-F238E27FC236}">
              <a16:creationId xmlns:a16="http://schemas.microsoft.com/office/drawing/2014/main" id="{00000000-0008-0000-0000-000002000000}"/>
            </a:ext>
          </a:extLst>
        </xdr:cNvPr>
        <xdr:cNvSpPr/>
      </xdr:nvSpPr>
      <xdr:spPr>
        <a:xfrm>
          <a:off x="606425" y="387349"/>
          <a:ext cx="5308600" cy="251142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i="1">
              <a:solidFill>
                <a:sysClr val="windowText" lastClr="000000"/>
              </a:solidFill>
              <a:effectLst/>
              <a:latin typeface="Calibri" panose="020F0502020204030204" pitchFamily="34" charset="0"/>
              <a:ea typeface="+mn-ea"/>
              <a:cs typeface="Calibri" panose="020F0502020204030204" pitchFamily="34" charset="0"/>
            </a:rPr>
            <a:t>The Clean Energy Regulator consents to the data in this workbook that is generated from its sources being used if it is attributed appropriately as a source of that data. Attribution cannot be done in any way that suggests that the Clean Energy Regulator endorses you or your use of the data. </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 </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Clean Energy Regulator material (including but not limited to data and images) is used 'as supplied' provided it has not been modified or transformed in any way. This should be referenced as follows, </a:t>
          </a:r>
          <a:r>
            <a:rPr lang="en-US" sz="1100" b="1" i="1">
              <a:solidFill>
                <a:sysClr val="windowText" lastClr="000000"/>
              </a:solidFill>
              <a:effectLst/>
              <a:latin typeface="Calibri" panose="020F0502020204030204" pitchFamily="34" charset="0"/>
              <a:ea typeface="+mn-ea"/>
              <a:cs typeface="Calibri" panose="020F0502020204030204" pitchFamily="34" charset="0"/>
            </a:rPr>
            <a:t>Source: Clean Energy Regulator</a:t>
          </a:r>
          <a:r>
            <a:rPr lang="en-US" sz="1100" i="1">
              <a:solidFill>
                <a:sysClr val="windowText" lastClr="000000"/>
              </a:solidFill>
              <a:effectLst/>
              <a:latin typeface="Calibri" panose="020F0502020204030204" pitchFamily="34" charset="0"/>
              <a:ea typeface="+mn-ea"/>
              <a:cs typeface="Calibri" panose="020F0502020204030204" pitchFamily="34" charset="0"/>
            </a:rPr>
            <a:t>.</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 </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Clean Energy Regulator material that has been modified or transformed is considered derivative (this includes changing graphing or tabular data, calculating percentage changes or deriving new statistics). This should be referenced as follows</a:t>
          </a:r>
          <a:r>
            <a:rPr lang="en-US" sz="1100" b="1" i="1">
              <a:solidFill>
                <a:sysClr val="windowText" lastClr="000000"/>
              </a:solidFill>
              <a:effectLst/>
              <a:latin typeface="Calibri" panose="020F0502020204030204" pitchFamily="34" charset="0"/>
              <a:ea typeface="+mn-ea"/>
              <a:cs typeface="Calibri" panose="020F0502020204030204" pitchFamily="34" charset="0"/>
            </a:rPr>
            <a:t>, Based on Clean Energy Regulator data</a:t>
          </a:r>
          <a:r>
            <a:rPr lang="en-US" sz="1100" i="1">
              <a:solidFill>
                <a:sysClr val="windowText" lastClr="000000"/>
              </a:solidFill>
              <a:effectLst/>
              <a:latin typeface="Calibri" panose="020F0502020204030204" pitchFamily="34" charset="0"/>
              <a:ea typeface="+mn-ea"/>
              <a:cs typeface="Calibri" panose="020F0502020204030204" pitchFamily="34" charset="0"/>
            </a:rPr>
            <a:t>.</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pPr algn="l"/>
          <a:endParaRPr lang="en-AU"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86734</xdr:colOff>
      <xdr:row>3</xdr:row>
      <xdr:rowOff>58854</xdr:rowOff>
    </xdr:from>
    <xdr:to>
      <xdr:col>10</xdr:col>
      <xdr:colOff>589965</xdr:colOff>
      <xdr:row>24</xdr:row>
      <xdr:rowOff>96448</xdr:rowOff>
    </xdr:to>
    <xdr:pic>
      <xdr:nvPicPr>
        <xdr:cNvPr id="3" name="Picture 2" descr="This graph shows the LGC spot and forward prices over time. ">
          <a:extLst>
            <a:ext uri="{FF2B5EF4-FFF2-40B4-BE49-F238E27FC236}">
              <a16:creationId xmlns:a16="http://schemas.microsoft.com/office/drawing/2014/main" id="{AA425736-6F8B-49F1-B2E4-C96CE2FF2F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6734" y="653214"/>
          <a:ext cx="6446831" cy="387807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113286</xdr:colOff>
      <xdr:row>21</xdr:row>
      <xdr:rowOff>57163</xdr:rowOff>
    </xdr:from>
    <xdr:to>
      <xdr:col>6</xdr:col>
      <xdr:colOff>48240</xdr:colOff>
      <xdr:row>45</xdr:row>
      <xdr:rowOff>4558</xdr:rowOff>
    </xdr:to>
    <xdr:pic>
      <xdr:nvPicPr>
        <xdr:cNvPr id="2" name="Picture 2" descr="This graph shows voluntary private and state and territory government demand for LGCs by reason for cancellation.">
          <a:extLst>
            <a:ext uri="{FF2B5EF4-FFF2-40B4-BE49-F238E27FC236}">
              <a16:creationId xmlns:a16="http://schemas.microsoft.com/office/drawing/2014/main" id="{0CAE1432-BF31-4354-A0C3-0F40B37124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3286" y="3958603"/>
          <a:ext cx="7204434" cy="43365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89791</xdr:colOff>
      <xdr:row>18</xdr:row>
      <xdr:rowOff>146368</xdr:rowOff>
    </xdr:from>
    <xdr:to>
      <xdr:col>6</xdr:col>
      <xdr:colOff>766656</xdr:colOff>
      <xdr:row>42</xdr:row>
      <xdr:rowOff>85450</xdr:rowOff>
    </xdr:to>
    <xdr:pic>
      <xdr:nvPicPr>
        <xdr:cNvPr id="2" name="Picture 1" descr="This graph shows the number of LGCs validated by technology type for each quarter.">
          <a:extLst>
            <a:ext uri="{FF2B5EF4-FFF2-40B4-BE49-F238E27FC236}">
              <a16:creationId xmlns:a16="http://schemas.microsoft.com/office/drawing/2014/main" id="{5B44267C-1459-475A-8E70-9D0B65C981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9791" y="3499168"/>
          <a:ext cx="7207205" cy="432820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32</xdr:row>
      <xdr:rowOff>73025</xdr:rowOff>
    </xdr:from>
    <xdr:to>
      <xdr:col>4</xdr:col>
      <xdr:colOff>1227760</xdr:colOff>
      <xdr:row>54</xdr:row>
      <xdr:rowOff>167276</xdr:rowOff>
    </xdr:to>
    <xdr:pic>
      <xdr:nvPicPr>
        <xdr:cNvPr id="3" name="Picture 3">
          <a:extLst>
            <a:ext uri="{FF2B5EF4-FFF2-40B4-BE49-F238E27FC236}">
              <a16:creationId xmlns:a16="http://schemas.microsoft.com/office/drawing/2014/main" id="{93FAF419-57B6-4B10-9BA8-3CD26FC325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5986145"/>
          <a:ext cx="7622845" cy="411761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112827</xdr:colOff>
      <xdr:row>2</xdr:row>
      <xdr:rowOff>38100</xdr:rowOff>
    </xdr:from>
    <xdr:to>
      <xdr:col>11</xdr:col>
      <xdr:colOff>563287</xdr:colOff>
      <xdr:row>37</xdr:row>
      <xdr:rowOff>120729</xdr:rowOff>
    </xdr:to>
    <xdr:pic>
      <xdr:nvPicPr>
        <xdr:cNvPr id="4" name="Picture 2" descr="This map shows for large-scale renewable capacity approved over the period by post-code.">
          <a:extLst>
            <a:ext uri="{FF2B5EF4-FFF2-40B4-BE49-F238E27FC236}">
              <a16:creationId xmlns:a16="http://schemas.microsoft.com/office/drawing/2014/main" id="{38B7777C-7337-4F12-A6A1-D0AFBD39BB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2827" y="449580"/>
          <a:ext cx="6988420" cy="6483429"/>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70691</xdr:colOff>
      <xdr:row>18</xdr:row>
      <xdr:rowOff>100168</xdr:rowOff>
    </xdr:from>
    <xdr:to>
      <xdr:col>6</xdr:col>
      <xdr:colOff>34046</xdr:colOff>
      <xdr:row>42</xdr:row>
      <xdr:rowOff>39250</xdr:rowOff>
    </xdr:to>
    <xdr:pic>
      <xdr:nvPicPr>
        <xdr:cNvPr id="5" name="Picture 3" descr="This graph shows the quarterly total capacity, average system size, and number of small-scale solar PV installations.">
          <a:extLst>
            <a:ext uri="{FF2B5EF4-FFF2-40B4-BE49-F238E27FC236}">
              <a16:creationId xmlns:a16="http://schemas.microsoft.com/office/drawing/2014/main" id="{7539B9DD-7924-4AB1-AE38-0DB2519C11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0691" y="3452968"/>
          <a:ext cx="7209975" cy="432820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55545</xdr:colOff>
      <xdr:row>2</xdr:row>
      <xdr:rowOff>45445</xdr:rowOff>
    </xdr:from>
    <xdr:to>
      <xdr:col>5</xdr:col>
      <xdr:colOff>124425</xdr:colOff>
      <xdr:row>24</xdr:row>
      <xdr:rowOff>182806</xdr:rowOff>
    </xdr:to>
    <xdr:pic>
      <xdr:nvPicPr>
        <xdr:cNvPr id="2" name="Picture 3" descr="This graph shows a breakdown of the cost of a SRES solar PV system between the value of the STC incentive and upfront cost to consumer by installation year.">
          <a:extLst>
            <a:ext uri="{FF2B5EF4-FFF2-40B4-BE49-F238E27FC236}">
              <a16:creationId xmlns:a16="http://schemas.microsoft.com/office/drawing/2014/main" id="{8CF0A3EA-58F1-497E-97B0-68F01A2F02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5545" y="456925"/>
          <a:ext cx="6218220" cy="41607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148849</xdr:colOff>
      <xdr:row>24</xdr:row>
      <xdr:rowOff>114298</xdr:rowOff>
    </xdr:from>
    <xdr:to>
      <xdr:col>5</xdr:col>
      <xdr:colOff>723190</xdr:colOff>
      <xdr:row>48</xdr:row>
      <xdr:rowOff>47838</xdr:rowOff>
    </xdr:to>
    <xdr:pic>
      <xdr:nvPicPr>
        <xdr:cNvPr id="5" name="Picture 2" descr="This graph shows a breakdown of SWH and ASHP installations over time by each reason for installation, as a proportion of total SWH and ASHP installs.">
          <a:extLst>
            <a:ext uri="{FF2B5EF4-FFF2-40B4-BE49-F238E27FC236}">
              <a16:creationId xmlns:a16="http://schemas.microsoft.com/office/drawing/2014/main" id="{B0C71DB7-557B-4C73-AEEA-8D9BB5A385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8849" y="4549138"/>
          <a:ext cx="7196121" cy="432266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164060</xdr:colOff>
      <xdr:row>47</xdr:row>
      <xdr:rowOff>72764</xdr:rowOff>
    </xdr:from>
    <xdr:to>
      <xdr:col>4</xdr:col>
      <xdr:colOff>2552653</xdr:colOff>
      <xdr:row>71</xdr:row>
      <xdr:rowOff>11846</xdr:rowOff>
    </xdr:to>
    <xdr:pic>
      <xdr:nvPicPr>
        <xdr:cNvPr id="3" name="Picture 1" descr="This graph shows the number of STCs required each week to meet the STP, the weekly STC supply, and the cumulative supply deficit as a proportion of cumulative required supply.">
          <a:extLst>
            <a:ext uri="{FF2B5EF4-FFF2-40B4-BE49-F238E27FC236}">
              <a16:creationId xmlns:a16="http://schemas.microsoft.com/office/drawing/2014/main" id="{416C5BD7-F984-4C4D-BA1A-2E4181AC1A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4060" y="8713844"/>
          <a:ext cx="7173953" cy="432820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144599</xdr:colOff>
      <xdr:row>20</xdr:row>
      <xdr:rowOff>78179</xdr:rowOff>
    </xdr:from>
    <xdr:to>
      <xdr:col>11</xdr:col>
      <xdr:colOff>133585</xdr:colOff>
      <xdr:row>44</xdr:row>
      <xdr:rowOff>11719</xdr:rowOff>
    </xdr:to>
    <xdr:pic>
      <xdr:nvPicPr>
        <xdr:cNvPr id="5" name="Picture 4" descr="This graph shows STC supply each quarter.">
          <a:extLst>
            <a:ext uri="{FF2B5EF4-FFF2-40B4-BE49-F238E27FC236}">
              <a16:creationId xmlns:a16="http://schemas.microsoft.com/office/drawing/2014/main" id="{107CDC27-2030-4A64-BD16-18E6E7132F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4599" y="3796739"/>
          <a:ext cx="7212746" cy="4322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322701</xdr:colOff>
      <xdr:row>2</xdr:row>
      <xdr:rowOff>1125</xdr:rowOff>
    </xdr:from>
    <xdr:to>
      <xdr:col>15</xdr:col>
      <xdr:colOff>501077</xdr:colOff>
      <xdr:row>24</xdr:row>
      <xdr:rowOff>109398</xdr:rowOff>
    </xdr:to>
    <xdr:pic>
      <xdr:nvPicPr>
        <xdr:cNvPr id="4" name="Picture 2" descr="This graph shows ACCU holdings in ANREU accounts by three different holder categories.">
          <a:extLst>
            <a:ext uri="{FF2B5EF4-FFF2-40B4-BE49-F238E27FC236}">
              <a16:creationId xmlns:a16="http://schemas.microsoft.com/office/drawing/2014/main" id="{EC9B52E5-98C5-4397-B0FB-5207A1A919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737461" y="412605"/>
          <a:ext cx="7165916" cy="431451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73313</xdr:colOff>
      <xdr:row>16</xdr:row>
      <xdr:rowOff>86511</xdr:rowOff>
    </xdr:from>
    <xdr:to>
      <xdr:col>5</xdr:col>
      <xdr:colOff>247535</xdr:colOff>
      <xdr:row>40</xdr:row>
      <xdr:rowOff>20218</xdr:rowOff>
    </xdr:to>
    <xdr:pic>
      <xdr:nvPicPr>
        <xdr:cNvPr id="3" name="Picture 1" descr="This graph shows the number of small-scale solar PV installations and capacity each year.">
          <a:extLst>
            <a:ext uri="{FF2B5EF4-FFF2-40B4-BE49-F238E27FC236}">
              <a16:creationId xmlns:a16="http://schemas.microsoft.com/office/drawing/2014/main" id="{B4EFB89A-AAFD-448E-A100-97D33AFA5F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3313" y="3058311"/>
          <a:ext cx="7207482" cy="432282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317472</xdr:colOff>
      <xdr:row>3</xdr:row>
      <xdr:rowOff>12981</xdr:rowOff>
    </xdr:from>
    <xdr:to>
      <xdr:col>17</xdr:col>
      <xdr:colOff>397898</xdr:colOff>
      <xdr:row>26</xdr:row>
      <xdr:rowOff>132865</xdr:rowOff>
    </xdr:to>
    <xdr:pic>
      <xdr:nvPicPr>
        <xdr:cNvPr id="2" name="Picture 1" descr="This graph shows the volume of STCs transacted and the number of transactions.">
          <a:extLst>
            <a:ext uri="{FF2B5EF4-FFF2-40B4-BE49-F238E27FC236}">
              <a16:creationId xmlns:a16="http://schemas.microsoft.com/office/drawing/2014/main" id="{474248BE-735E-4909-A349-5DAF37F5BC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85812" y="614961"/>
          <a:ext cx="7212746" cy="433374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149225</xdr:colOff>
      <xdr:row>3</xdr:row>
      <xdr:rowOff>75346</xdr:rowOff>
    </xdr:from>
    <xdr:to>
      <xdr:col>11</xdr:col>
      <xdr:colOff>461282</xdr:colOff>
      <xdr:row>25</xdr:row>
      <xdr:rowOff>166984</xdr:rowOff>
    </xdr:to>
    <xdr:pic>
      <xdr:nvPicPr>
        <xdr:cNvPr id="3" name="Picture 3" descr="This graph shows the STC spot price and STC Clearing House price over time.">
          <a:extLst>
            <a:ext uri="{FF2B5EF4-FFF2-40B4-BE49-F238E27FC236}">
              <a16:creationId xmlns:a16="http://schemas.microsoft.com/office/drawing/2014/main" id="{C3288D34-5F21-4F04-AF39-EE6EC47045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9225" y="669706"/>
          <a:ext cx="6850017" cy="411499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57149</xdr:colOff>
      <xdr:row>3</xdr:row>
      <xdr:rowOff>33922</xdr:rowOff>
    </xdr:from>
    <xdr:to>
      <xdr:col>11</xdr:col>
      <xdr:colOff>394146</xdr:colOff>
      <xdr:row>25</xdr:row>
      <xdr:rowOff>142187</xdr:rowOff>
    </xdr:to>
    <xdr:pic>
      <xdr:nvPicPr>
        <xdr:cNvPr id="3" name="Picture 2" descr="This graph shows indexed spot prices for EUA, NZU, KAU, and generic ACCUs over time.">
          <a:extLst>
            <a:ext uri="{FF2B5EF4-FFF2-40B4-BE49-F238E27FC236}">
              <a16:creationId xmlns:a16="http://schemas.microsoft.com/office/drawing/2014/main" id="{F28E8599-FA2E-4747-8EA7-BA2CCAC84E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49" y="628282"/>
          <a:ext cx="6874957" cy="41316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64955</xdr:colOff>
      <xdr:row>2</xdr:row>
      <xdr:rowOff>58083</xdr:rowOff>
    </xdr:from>
    <xdr:to>
      <xdr:col>7</xdr:col>
      <xdr:colOff>102002</xdr:colOff>
      <xdr:row>25</xdr:row>
      <xdr:rowOff>29190</xdr:rowOff>
    </xdr:to>
    <xdr:pic>
      <xdr:nvPicPr>
        <xdr:cNvPr id="5" name="Picture 1" descr="This graph shows the volume weighed generic ACCU spot price over time.">
          <a:extLst>
            <a:ext uri="{FF2B5EF4-FFF2-40B4-BE49-F238E27FC236}">
              <a16:creationId xmlns:a16="http://schemas.microsoft.com/office/drawing/2014/main" id="{B5E0C918-0448-4ED2-A6C7-C6E41D8018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4955" y="469563"/>
          <a:ext cx="6887427" cy="41773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382492</xdr:colOff>
      <xdr:row>1</xdr:row>
      <xdr:rowOff>131240</xdr:rowOff>
    </xdr:from>
    <xdr:to>
      <xdr:col>17</xdr:col>
      <xdr:colOff>457377</xdr:colOff>
      <xdr:row>25</xdr:row>
      <xdr:rowOff>14904</xdr:rowOff>
    </xdr:to>
    <xdr:pic>
      <xdr:nvPicPr>
        <xdr:cNvPr id="2" name="Picture 2" descr="This graph shows the volume of ACCUs transacted on the secondary market.">
          <a:extLst>
            <a:ext uri="{FF2B5EF4-FFF2-40B4-BE49-F238E27FC236}">
              <a16:creationId xmlns:a16="http://schemas.microsoft.com/office/drawing/2014/main" id="{60375646-1CBF-4768-B89E-6D57BFD2E0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562312" y="314120"/>
          <a:ext cx="7207205" cy="43337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114299</xdr:colOff>
      <xdr:row>21</xdr:row>
      <xdr:rowOff>101127</xdr:rowOff>
    </xdr:from>
    <xdr:to>
      <xdr:col>8</xdr:col>
      <xdr:colOff>329114</xdr:colOff>
      <xdr:row>45</xdr:row>
      <xdr:rowOff>40209</xdr:rowOff>
    </xdr:to>
    <xdr:pic>
      <xdr:nvPicPr>
        <xdr:cNvPr id="3" name="Picture 2" descr="This graph shows voluntary private and state and territory government demand for ACCUs by reason for cancellation.">
          <a:extLst>
            <a:ext uri="{FF2B5EF4-FFF2-40B4-BE49-F238E27FC236}">
              <a16:creationId xmlns:a16="http://schemas.microsoft.com/office/drawing/2014/main" id="{F3B85BF7-5E45-4A08-98D9-9765EC2C85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4299" y="4002567"/>
          <a:ext cx="7209975" cy="43282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45628</xdr:colOff>
      <xdr:row>18</xdr:row>
      <xdr:rowOff>58278</xdr:rowOff>
    </xdr:from>
    <xdr:to>
      <xdr:col>8</xdr:col>
      <xdr:colOff>389293</xdr:colOff>
      <xdr:row>40</xdr:row>
      <xdr:rowOff>169155</xdr:rowOff>
    </xdr:to>
    <xdr:pic>
      <xdr:nvPicPr>
        <xdr:cNvPr id="2" name="Picture 1" descr="This graph shows voluntary private and state and territory government demand for ACCUs by cancelled ACCU method type.">
          <a:extLst>
            <a:ext uri="{FF2B5EF4-FFF2-40B4-BE49-F238E27FC236}">
              <a16:creationId xmlns:a16="http://schemas.microsoft.com/office/drawing/2014/main" id="{7D68F957-5CBB-4D33-AE01-0BB3AD8094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5628" y="3411078"/>
          <a:ext cx="7445505" cy="41342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45077</xdr:colOff>
      <xdr:row>22</xdr:row>
      <xdr:rowOff>58655</xdr:rowOff>
    </xdr:from>
    <xdr:to>
      <xdr:col>6</xdr:col>
      <xdr:colOff>747847</xdr:colOff>
      <xdr:row>45</xdr:row>
      <xdr:rowOff>63014</xdr:rowOff>
    </xdr:to>
    <xdr:pic>
      <xdr:nvPicPr>
        <xdr:cNvPr id="2" name="Picture 1" descr="This graph shows new registered projects under the ERF by method type for each quarter.">
          <a:extLst>
            <a:ext uri="{FF2B5EF4-FFF2-40B4-BE49-F238E27FC236}">
              <a16:creationId xmlns:a16="http://schemas.microsoft.com/office/drawing/2014/main" id="{DB9398BE-7873-404D-A860-DF88E68F8A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5077" y="4142975"/>
          <a:ext cx="7149290" cy="42105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101542</xdr:colOff>
      <xdr:row>18</xdr:row>
      <xdr:rowOff>106950</xdr:rowOff>
    </xdr:from>
    <xdr:to>
      <xdr:col>6</xdr:col>
      <xdr:colOff>157321</xdr:colOff>
      <xdr:row>41</xdr:row>
      <xdr:rowOff>3239</xdr:rowOff>
    </xdr:to>
    <xdr:pic>
      <xdr:nvPicPr>
        <xdr:cNvPr id="3" name="Picture 2" descr="This graph shows ACCUs issued per method type for each quarter.">
          <a:extLst>
            <a:ext uri="{FF2B5EF4-FFF2-40B4-BE49-F238E27FC236}">
              <a16:creationId xmlns:a16="http://schemas.microsoft.com/office/drawing/2014/main" id="{BD59EE9C-77F1-41A4-AF73-8301515C16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1542" y="3459750"/>
          <a:ext cx="7477659" cy="41025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78879</xdr:colOff>
      <xdr:row>3</xdr:row>
      <xdr:rowOff>58854</xdr:rowOff>
    </xdr:from>
    <xdr:to>
      <xdr:col>12</xdr:col>
      <xdr:colOff>162076</xdr:colOff>
      <xdr:row>27</xdr:row>
      <xdr:rowOff>707</xdr:rowOff>
    </xdr:to>
    <xdr:pic>
      <xdr:nvPicPr>
        <xdr:cNvPr id="3" name="Picture 2" descr="This graph shows the LGC spot price over time. ">
          <a:extLst>
            <a:ext uri="{FF2B5EF4-FFF2-40B4-BE49-F238E27FC236}">
              <a16:creationId xmlns:a16="http://schemas.microsoft.com/office/drawing/2014/main" id="{AFD0054F-2BE1-427B-87D4-1A636344E2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8879" y="653214"/>
          <a:ext cx="7215517" cy="43309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C66E7F0-3859-4C48-83B3-34BD3335568B}" name="Table18" displayName="Table18" ref="A7:C33" totalsRowShown="0" headerRowDxfId="48">
  <tableColumns count="3">
    <tableColumn id="1" xr3:uid="{CD37952E-0C6A-4084-972B-E8F527E66387}" name="Figure no." dataDxfId="47"/>
    <tableColumn id="2" xr3:uid="{6951351A-F0F4-44E8-A648-3084E3495069}" name="Figure" dataDxfId="46"/>
    <tableColumn id="3" xr3:uid="{73F92960-A7AF-4966-9D39-CF463039F382}" name="Time period" dataDxfId="45"/>
  </tableColumns>
  <tableStyleInfo name="CER Table 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18840B1-A543-4030-8825-774B1F909014}" name="Table21" displayName="Table21" ref="A2:C3" totalsRowShown="0" headerRowDxfId="44">
  <tableColumns count="3">
    <tableColumn id="1" xr3:uid="{DC0ABEA4-7ABC-4C59-BC82-5BE1C1369DFB}" name="Version"/>
    <tableColumn id="2" xr3:uid="{88D93114-80E7-4359-9925-F0D62E6A8E4C}" name="Date" dataDxfId="43"/>
    <tableColumn id="3" xr3:uid="{451E6CF8-1237-4BDE-9445-60E3F16148A0}" name="Changes"/>
  </tableColumns>
  <tableStyleInfo name="CER Table 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D478A4-AB5C-4E22-BF13-BDE2F1B8261D}" name="Table3" displayName="Table3" ref="A3:E22" totalsRowShown="0" headerRowDxfId="42" dataDxfId="41">
  <autoFilter ref="A3:E22" xr:uid="{BBD478A4-AB5C-4E22-BF13-BDE2F1B8261D}"/>
  <tableColumns count="5">
    <tableColumn id="1" xr3:uid="{DE15973B-0FD0-47BD-B8B0-07BA26BE9352}" name="Quarter" dataDxfId="40"/>
    <tableColumn id="2" xr3:uid="{C63C9410-963A-45AE-89FF-B03D7C78EB3D}" name="Project proponent holdings _x000a_(millions of ACCUs)" dataDxfId="39" dataCellStyle="Comma"/>
    <tableColumn id="3" xr3:uid="{6A298C08-CE16-474E-B1F8-00C0CF281CF7}" name="Business and Government enterprise holdings (millions of ACCUs)" dataDxfId="38" dataCellStyle="Comma"/>
    <tableColumn id="4" xr3:uid="{695967B6-1071-461C-A612-30A3EFAA78F4}" name="Intermediary holdings _x000a_(millions of ACCUs)" dataDxfId="37" dataCellStyle="Comma"/>
    <tableColumn id="5" xr3:uid="{A4966CCB-ADD6-4ADC-9F61-333C95E1D823}" name="Total holdings **_x000a_(millions of ACCUs)" dataDxfId="36" dataCellStyle="Comma"/>
  </tableColumns>
  <tableStyleInfo name="CER Table 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ED9AFAF-FBE4-4A18-9265-06F22E287485}" name="Table23" displayName="Table23" ref="A24:D27" totalsRowShown="0" headerRowDxfId="35" dataDxfId="34">
  <tableColumns count="4">
    <tableColumn id="1" xr3:uid="{3918A9C9-99B2-4197-A480-A68BD8CD9711}" name="Category" dataDxfId="33"/>
    <tableColumn id="2" xr3:uid="{D33FE5FD-4365-4C9F-9CFF-5B86D841B77B}" name="Project proponent" dataDxfId="32"/>
    <tableColumn id="3" xr3:uid="{56A497D2-0C37-43A1-8308-45A54AC345E0}" name="Business and Government enterprise" dataDxfId="31"/>
    <tableColumn id="4" xr3:uid="{93A4740F-99C0-4866-9742-1F6726225A83}" name="Intermediary" dataDxfId="30"/>
  </tableColumns>
  <tableStyleInfo name="CER Table 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BA48364-5AF5-40DA-9FD1-6C0CE37B01CF}" name="Table16635" displayName="Table16635" ref="A3:H22" totalsRowShown="0" headerRowDxfId="29">
  <autoFilter ref="A3:H22" xr:uid="{266DA9CD-0553-4C61-A10A-02BE7334F556}"/>
  <tableColumns count="8">
    <tableColumn id="1" xr3:uid="{9248EFD6-29B1-4B08-B977-33F553DD6DBF}" name="Year" dataDxfId="28" totalsRowDxfId="27"/>
    <tableColumn id="2" xr3:uid="{448622C4-13B5-488F-BA09-09C09DCEC4BD}" name="Quarter" dataDxfId="26" totalsRowDxfId="25" totalsRowCellStyle="Comma"/>
    <tableColumn id="7" xr3:uid="{3A6EBE28-6030-4D9A-938D-B4DB4E12685F}" name="ASHP replaced SWH" dataDxfId="24" dataCellStyle="Percent" totalsRowCellStyle="Comma"/>
    <tableColumn id="3" xr3:uid="{962230C5-4B85-4490-92AE-0C824FD6710F}" name="ASHP first system at address" dataDxfId="23" totalsRowDxfId="22" dataCellStyle="Percent" totalsRowCellStyle="Comma"/>
    <tableColumn id="8" xr3:uid="{B96FCACA-98F8-4B21-A328-59529CBA3C1F}" name="ASHP replaced gas/electric" dataDxfId="21" totalsRowDxfId="20" dataCellStyle="Percent" totalsRowCellStyle="Comma"/>
    <tableColumn id="4" xr3:uid="{71E16F8A-1D6E-4BB6-8472-AA5EA3806D14}" name="SWH replaced SWH" dataDxfId="19" dataCellStyle="Percent"/>
    <tableColumn id="5" xr3:uid="{95F24B73-5340-4095-8FE1-BE40D814E1AA}" name="SWH first system at address" dataDxfId="18" dataCellStyle="Percent"/>
    <tableColumn id="6" xr3:uid="{6A2D307C-5073-45E0-80BF-7F20CABF0424}" name="SWH replaced gas/electric" dataDxfId="17" dataCellStyle="Percent"/>
  </tableColumns>
  <tableStyleInfo name="CER Table 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9EDCF51-7928-4A05-ADF0-70435E798DA3}" name="Table16610" displayName="Table16610" ref="A3:E43" totalsRowShown="0" headerRowDxfId="16">
  <autoFilter ref="A3:E43" xr:uid="{C9EDCF51-7928-4A05-ADF0-70435E798DA3}"/>
  <tableColumns count="5">
    <tableColumn id="1" xr3:uid="{A8C5383A-3B55-48C8-BBC0-C1585004D16B}" name="Month" dataDxfId="15"/>
    <tableColumn id="2" xr3:uid="{746A28A9-8E05-42BE-B395-AF1C972E3898}" name="Week" dataDxfId="14" totalsRowDxfId="13" totalsRowCellStyle="Comma"/>
    <tableColumn id="7" xr3:uid="{CC12D6C4-0222-4077-BCF0-409EEF15E16F}" name="Weekly STC supply^" dataDxfId="12" dataCellStyle="Comma" totalsRowCellStyle="Comma"/>
    <tableColumn id="3" xr3:uid="{B0B5DEAE-E3DD-4CF0-9505-8F75553ED5FA}" name="Required weekly supply for STP*" dataDxfId="11" totalsRowDxfId="10" dataCellStyle="Comma" totalsRowCellStyle="Comma"/>
    <tableColumn id="5" xr3:uid="{09470FFE-2C40-4D03-BBEB-CE7803F77238}" name="Cumulative deficit (as a percentage of total required supply)" dataCellStyle="Percent"/>
  </tableColumns>
  <tableStyleInfo name="CER Table 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555912-CE86-43C2-81CF-E4F7076EFFA3}" name="Table16" displayName="Table16" ref="A3:E16" totalsRowShown="0" headerRowDxfId="9">
  <autoFilter ref="A3:E16" xr:uid="{FA555912-CE86-43C2-81CF-E4F7076EFFA3}"/>
  <tableColumns count="5">
    <tableColumn id="1" xr3:uid="{A34C037F-DC20-4C49-AD55-8699FA273021}" name="Year" dataDxfId="8" totalsRowDxfId="7"/>
    <tableColumn id="2" xr3:uid="{149DD01D-EC07-40FB-AC98-6AE2496FBC43}" name="Installations" dataDxfId="6" totalsRowDxfId="5" dataCellStyle="Comma" totalsRowCellStyle="Comma"/>
    <tableColumn id="7" xr3:uid="{83A75793-220F-4845-8240-178842F984F0}" name="Estimated installations" dataDxfId="4" dataCellStyle="Comma" totalsRowCellStyle="Comma"/>
    <tableColumn id="5" xr3:uid="{E47CC419-07A4-465D-AEB5-1F9296F82600}" name="Installed capacity (MW)" dataDxfId="3" totalsRowDxfId="2" dataCellStyle="Comma" totalsRowCellStyle="Comma"/>
    <tableColumn id="6" xr3:uid="{4C11FEDC-827E-4013-998B-9FF3CE162DAA}" name="Estimated installed capacity (MW)" dataDxfId="1" totalsRowDxfId="0" dataCellStyle="Comma" totalsRowCellStyle="Comma"/>
  </tableColumns>
  <tableStyleInfo name="CER Table 4" showFirstColumn="0" showLastColumn="0" showRowStripes="1" showColumnStripes="0"/>
</table>
</file>

<file path=xl/theme/theme1.xml><?xml version="1.0" encoding="utf-8"?>
<a:theme xmlns:a="http://schemas.openxmlformats.org/drawingml/2006/main" name="CER 2022 Corrected">
  <a:themeElements>
    <a:clrScheme name="Custom 2">
      <a:dk1>
        <a:sysClr val="windowText" lastClr="000000"/>
      </a:dk1>
      <a:lt1>
        <a:sysClr val="window" lastClr="FFFFFF"/>
      </a:lt1>
      <a:dk2>
        <a:srgbClr val="454743"/>
      </a:dk2>
      <a:lt2>
        <a:srgbClr val="E8E8E8"/>
      </a:lt2>
      <a:accent1>
        <a:srgbClr val="006C93"/>
      </a:accent1>
      <a:accent2>
        <a:srgbClr val="FCBA5C"/>
      </a:accent2>
      <a:accent3>
        <a:srgbClr val="9FB76F"/>
      </a:accent3>
      <a:accent4>
        <a:srgbClr val="4FC2CC"/>
      </a:accent4>
      <a:accent5>
        <a:srgbClr val="C34D33"/>
      </a:accent5>
      <a:accent6>
        <a:srgbClr val="969696"/>
      </a:accent6>
      <a:hlink>
        <a:srgbClr val="00516E"/>
      </a:hlink>
      <a:folHlink>
        <a:srgbClr val="747474"/>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CER-updated fonts and colours" id="{D0ED4916-A0D3-4FB3-9E63-AD9D1DD4368E}" vid="{A1269B48-6600-4777-8E01-42A1278B1AA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8.bin"/><Relationship Id="rId1" Type="http://schemas.openxmlformats.org/officeDocument/2006/relationships/hyperlink" Target="https://www.solarchoice.net.au/residential/solar-power-system-prices/" TargetMode="External"/></Relationships>
</file>

<file path=xl/worksheets/_rels/sheet1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leanenergyregulator.gov.au/About/Pages/Glossary.aspx" TargetMode="External"/><Relationship Id="rId1" Type="http://schemas.openxmlformats.org/officeDocument/2006/relationships/hyperlink" Target="https://www-default.cleanenergyregulator.gov.au/About/Pages/Glossary.aspx" TargetMode="Externa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B242C-B9CB-4769-8DEB-F4D06437E0D5}">
  <dimension ref="A1"/>
  <sheetViews>
    <sheetView showGridLines="0" zoomScaleNormal="100" workbookViewId="0"/>
  </sheetViews>
  <sheetFormatPr defaultColWidth="8.6640625" defaultRowHeight="11.4" x14ac:dyDescent="0.2"/>
  <cols>
    <col min="1" max="16384" width="8.6640625" style="3"/>
  </cols>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B6FF8-8DB4-41BF-9B5F-67604EB6F08D}">
  <dimension ref="A1:K18"/>
  <sheetViews>
    <sheetView zoomScaleNormal="100" workbookViewId="0"/>
  </sheetViews>
  <sheetFormatPr defaultColWidth="8.6640625" defaultRowHeight="14.4" x14ac:dyDescent="0.3"/>
  <cols>
    <col min="1" max="1" width="12.33203125" style="4" customWidth="1"/>
    <col min="2" max="2" width="9.88671875" style="4" bestFit="1" customWidth="1"/>
    <col min="3" max="3" width="14.44140625" style="4" customWidth="1"/>
    <col min="4" max="5" width="26" style="4" bestFit="1" customWidth="1"/>
    <col min="6" max="7" width="19.5546875" style="4" bestFit="1" customWidth="1"/>
    <col min="8" max="8" width="17.109375" style="4" customWidth="1"/>
    <col min="9" max="9" width="13.44140625" style="4" customWidth="1"/>
    <col min="10" max="10" width="15" style="4" customWidth="1"/>
    <col min="11" max="11" width="11.88671875" style="4" bestFit="1" customWidth="1"/>
    <col min="12" max="13" width="10.5546875" style="4" bestFit="1" customWidth="1"/>
    <col min="14" max="16384" width="8.6640625" style="4"/>
  </cols>
  <sheetData>
    <row r="1" spans="1:11" x14ac:dyDescent="0.3">
      <c r="A1" s="31" t="s">
        <v>60</v>
      </c>
    </row>
    <row r="2" spans="1:11" ht="18" x14ac:dyDescent="0.35">
      <c r="A2" s="32" t="s">
        <v>195</v>
      </c>
    </row>
    <row r="3" spans="1:11" ht="15" thickBot="1" x14ac:dyDescent="0.35">
      <c r="A3" s="53" t="s">
        <v>4</v>
      </c>
      <c r="B3" s="53" t="s">
        <v>5</v>
      </c>
      <c r="C3" s="53" t="s">
        <v>27</v>
      </c>
      <c r="D3" s="53" t="s">
        <v>28</v>
      </c>
      <c r="E3" s="53" t="s">
        <v>96</v>
      </c>
      <c r="F3" s="53" t="s">
        <v>30</v>
      </c>
      <c r="G3" s="53" t="s">
        <v>29</v>
      </c>
      <c r="H3" s="53" t="s">
        <v>31</v>
      </c>
      <c r="I3" s="53" t="s">
        <v>32</v>
      </c>
      <c r="J3" s="53" t="s">
        <v>36</v>
      </c>
      <c r="K3" s="53" t="s">
        <v>203</v>
      </c>
    </row>
    <row r="4" spans="1:11" ht="15" thickTop="1" x14ac:dyDescent="0.3">
      <c r="A4" s="54">
        <v>2019</v>
      </c>
      <c r="B4" s="99" t="s">
        <v>84</v>
      </c>
      <c r="C4" s="56">
        <v>1491980</v>
      </c>
      <c r="D4" s="56">
        <v>1159172</v>
      </c>
      <c r="E4" s="56">
        <v>0</v>
      </c>
      <c r="F4" s="56">
        <v>173205</v>
      </c>
      <c r="G4" s="56">
        <v>0</v>
      </c>
      <c r="H4" s="56">
        <v>11876</v>
      </c>
      <c r="I4" s="56">
        <v>0</v>
      </c>
      <c r="J4" s="56">
        <v>2836233</v>
      </c>
      <c r="K4" s="139">
        <v>14830105</v>
      </c>
    </row>
    <row r="5" spans="1:11" x14ac:dyDescent="0.3">
      <c r="A5" s="57">
        <v>2019</v>
      </c>
      <c r="B5" s="100" t="s">
        <v>85</v>
      </c>
      <c r="C5" s="59">
        <v>2832089</v>
      </c>
      <c r="D5" s="59">
        <v>887966</v>
      </c>
      <c r="E5" s="59">
        <v>766238</v>
      </c>
      <c r="F5" s="59">
        <v>47250</v>
      </c>
      <c r="G5" s="59">
        <v>337647</v>
      </c>
      <c r="H5" s="59">
        <v>26921</v>
      </c>
      <c r="I5" s="59">
        <v>0</v>
      </c>
      <c r="J5" s="59">
        <v>4898111</v>
      </c>
      <c r="K5" s="140"/>
    </row>
    <row r="6" spans="1:11" x14ac:dyDescent="0.3">
      <c r="A6" s="57">
        <v>2019</v>
      </c>
      <c r="B6" s="100" t="s">
        <v>86</v>
      </c>
      <c r="C6" s="60">
        <v>1486212</v>
      </c>
      <c r="D6" s="60">
        <v>1774611</v>
      </c>
      <c r="E6" s="60">
        <v>249890</v>
      </c>
      <c r="F6" s="60">
        <v>22594</v>
      </c>
      <c r="G6" s="60">
        <v>13861</v>
      </c>
      <c r="H6" s="60">
        <v>64104</v>
      </c>
      <c r="I6" s="60">
        <v>9489</v>
      </c>
      <c r="J6" s="60">
        <v>3620761</v>
      </c>
      <c r="K6" s="140"/>
    </row>
    <row r="7" spans="1:11" x14ac:dyDescent="0.3">
      <c r="A7" s="57">
        <v>2019</v>
      </c>
      <c r="B7" s="100" t="s">
        <v>87</v>
      </c>
      <c r="C7" s="59">
        <v>2494348</v>
      </c>
      <c r="D7" s="59">
        <v>619376</v>
      </c>
      <c r="E7" s="59">
        <v>25560</v>
      </c>
      <c r="F7" s="59">
        <v>204386</v>
      </c>
      <c r="G7" s="59">
        <v>0</v>
      </c>
      <c r="H7" s="59">
        <v>131330</v>
      </c>
      <c r="I7" s="59">
        <v>0</v>
      </c>
      <c r="J7" s="59">
        <v>3475000</v>
      </c>
      <c r="K7" s="141"/>
    </row>
    <row r="8" spans="1:11" x14ac:dyDescent="0.3">
      <c r="A8" s="57">
        <v>2020</v>
      </c>
      <c r="B8" s="100" t="s">
        <v>84</v>
      </c>
      <c r="C8" s="60">
        <v>2409504</v>
      </c>
      <c r="D8" s="60">
        <v>936022</v>
      </c>
      <c r="E8" s="60">
        <v>185221</v>
      </c>
      <c r="F8" s="60">
        <v>15929</v>
      </c>
      <c r="G8" s="60">
        <v>0</v>
      </c>
      <c r="H8" s="60">
        <v>47789</v>
      </c>
      <c r="I8" s="60">
        <v>0</v>
      </c>
      <c r="J8" s="60">
        <v>3594465</v>
      </c>
      <c r="K8" s="142">
        <v>16052805</v>
      </c>
    </row>
    <row r="9" spans="1:11" x14ac:dyDescent="0.3">
      <c r="A9" s="57">
        <v>2020</v>
      </c>
      <c r="B9" s="100" t="s">
        <v>85</v>
      </c>
      <c r="C9" s="59">
        <v>2662324</v>
      </c>
      <c r="D9" s="59">
        <v>606166</v>
      </c>
      <c r="E9" s="59">
        <v>982557</v>
      </c>
      <c r="F9" s="59">
        <v>186830</v>
      </c>
      <c r="G9" s="59">
        <v>302761</v>
      </c>
      <c r="H9" s="59">
        <v>33141</v>
      </c>
      <c r="I9" s="59">
        <v>12453</v>
      </c>
      <c r="J9" s="59">
        <v>4786232</v>
      </c>
      <c r="K9" s="140"/>
    </row>
    <row r="10" spans="1:11" x14ac:dyDescent="0.3">
      <c r="A10" s="57">
        <v>2020</v>
      </c>
      <c r="B10" s="100" t="s">
        <v>86</v>
      </c>
      <c r="C10" s="60">
        <v>1597098</v>
      </c>
      <c r="D10" s="60">
        <v>688192</v>
      </c>
      <c r="E10" s="60">
        <v>119158</v>
      </c>
      <c r="F10" s="60">
        <v>10787</v>
      </c>
      <c r="G10" s="60">
        <v>0</v>
      </c>
      <c r="H10" s="60">
        <v>56073</v>
      </c>
      <c r="I10" s="60">
        <v>12261</v>
      </c>
      <c r="J10" s="60">
        <v>2483569</v>
      </c>
      <c r="K10" s="140"/>
    </row>
    <row r="11" spans="1:11" x14ac:dyDescent="0.3">
      <c r="A11" s="57">
        <v>2020</v>
      </c>
      <c r="B11" s="100" t="s">
        <v>87</v>
      </c>
      <c r="C11" s="59">
        <v>3010930</v>
      </c>
      <c r="D11" s="59">
        <v>1816561</v>
      </c>
      <c r="E11" s="59">
        <v>17163</v>
      </c>
      <c r="F11" s="59">
        <v>241694</v>
      </c>
      <c r="G11" s="59">
        <v>0</v>
      </c>
      <c r="H11" s="59">
        <v>102191</v>
      </c>
      <c r="I11" s="59">
        <v>0</v>
      </c>
      <c r="J11" s="59">
        <v>5188539</v>
      </c>
      <c r="K11" s="141"/>
    </row>
    <row r="12" spans="1:11" x14ac:dyDescent="0.3">
      <c r="A12" s="57">
        <v>2021</v>
      </c>
      <c r="B12" s="100" t="s">
        <v>84</v>
      </c>
      <c r="C12" s="60">
        <v>1840204</v>
      </c>
      <c r="D12" s="60">
        <v>852778</v>
      </c>
      <c r="E12" s="60">
        <v>50477</v>
      </c>
      <c r="F12" s="60">
        <v>198504</v>
      </c>
      <c r="G12" s="60">
        <v>0</v>
      </c>
      <c r="H12" s="60">
        <v>165365</v>
      </c>
      <c r="I12" s="60">
        <v>0</v>
      </c>
      <c r="J12" s="60">
        <v>3107328</v>
      </c>
      <c r="K12" s="142">
        <v>17040782</v>
      </c>
    </row>
    <row r="13" spans="1:11" x14ac:dyDescent="0.3">
      <c r="A13" s="57">
        <v>2021</v>
      </c>
      <c r="B13" s="100" t="s">
        <v>85</v>
      </c>
      <c r="C13" s="59">
        <v>2670300</v>
      </c>
      <c r="D13" s="59">
        <v>1568119</v>
      </c>
      <c r="E13" s="59">
        <v>970180</v>
      </c>
      <c r="F13" s="59">
        <v>74083</v>
      </c>
      <c r="G13" s="59">
        <v>274463</v>
      </c>
      <c r="H13" s="59">
        <v>110189</v>
      </c>
      <c r="I13" s="59">
        <v>19505</v>
      </c>
      <c r="J13" s="59">
        <v>5686839</v>
      </c>
      <c r="K13" s="140"/>
    </row>
    <row r="14" spans="1:11" x14ac:dyDescent="0.3">
      <c r="A14" s="57">
        <v>2021</v>
      </c>
      <c r="B14" s="100" t="s">
        <v>86</v>
      </c>
      <c r="C14" s="60">
        <v>2261226</v>
      </c>
      <c r="D14" s="60">
        <v>1907849</v>
      </c>
      <c r="E14" s="60">
        <v>599099</v>
      </c>
      <c r="F14" s="60">
        <v>16295</v>
      </c>
      <c r="G14" s="60">
        <v>0</v>
      </c>
      <c r="H14" s="60">
        <v>27980</v>
      </c>
      <c r="I14" s="60">
        <v>2324</v>
      </c>
      <c r="J14" s="60">
        <v>4814773</v>
      </c>
      <c r="K14" s="140"/>
    </row>
    <row r="15" spans="1:11" x14ac:dyDescent="0.3">
      <c r="A15" s="57">
        <v>2021</v>
      </c>
      <c r="B15" s="100" t="s">
        <v>87</v>
      </c>
      <c r="C15" s="59">
        <v>2571002</v>
      </c>
      <c r="D15" s="59">
        <v>625412</v>
      </c>
      <c r="E15" s="59">
        <v>20958</v>
      </c>
      <c r="F15" s="59">
        <v>122888</v>
      </c>
      <c r="G15" s="59">
        <v>0</v>
      </c>
      <c r="H15" s="59">
        <v>91582</v>
      </c>
      <c r="I15" s="59">
        <v>0</v>
      </c>
      <c r="J15" s="59">
        <v>3431842</v>
      </c>
      <c r="K15" s="141"/>
    </row>
    <row r="16" spans="1:11" x14ac:dyDescent="0.3">
      <c r="A16" s="57">
        <v>2022</v>
      </c>
      <c r="B16" s="100" t="s">
        <v>84</v>
      </c>
      <c r="C16" s="60">
        <v>2099793</v>
      </c>
      <c r="D16" s="60">
        <v>880188</v>
      </c>
      <c r="E16" s="60">
        <v>17753</v>
      </c>
      <c r="F16" s="60">
        <v>180107</v>
      </c>
      <c r="G16" s="60">
        <v>0</v>
      </c>
      <c r="H16" s="60">
        <v>160812</v>
      </c>
      <c r="I16" s="60">
        <v>0</v>
      </c>
      <c r="J16" s="60">
        <v>3338653</v>
      </c>
      <c r="K16" s="142">
        <v>13940857</v>
      </c>
    </row>
    <row r="17" spans="1:11" x14ac:dyDescent="0.3">
      <c r="A17" s="57">
        <v>2022</v>
      </c>
      <c r="B17" s="100" t="s">
        <v>85</v>
      </c>
      <c r="C17" s="59">
        <v>2631819</v>
      </c>
      <c r="D17" s="59">
        <v>676403</v>
      </c>
      <c r="E17" s="59">
        <v>1130902</v>
      </c>
      <c r="F17" s="59">
        <v>178081</v>
      </c>
      <c r="G17" s="59">
        <v>240758</v>
      </c>
      <c r="H17" s="59">
        <v>30401</v>
      </c>
      <c r="I17" s="59">
        <v>34895</v>
      </c>
      <c r="J17" s="59">
        <v>4923259</v>
      </c>
      <c r="K17" s="140"/>
    </row>
    <row r="18" spans="1:11" x14ac:dyDescent="0.3">
      <c r="A18" s="87">
        <v>2022</v>
      </c>
      <c r="B18" s="101" t="s">
        <v>86</v>
      </c>
      <c r="C18" s="62">
        <v>2129636</v>
      </c>
      <c r="D18" s="62">
        <v>3316622</v>
      </c>
      <c r="E18" s="62">
        <v>123304</v>
      </c>
      <c r="F18" s="62">
        <v>35791</v>
      </c>
      <c r="G18" s="62">
        <v>0</v>
      </c>
      <c r="H18" s="62">
        <v>73592</v>
      </c>
      <c r="I18" s="62">
        <v>0</v>
      </c>
      <c r="J18" s="62">
        <v>5678945</v>
      </c>
      <c r="K18" s="141"/>
    </row>
  </sheetData>
  <mergeCells count="4">
    <mergeCell ref="K4:K7"/>
    <mergeCell ref="K8:K11"/>
    <mergeCell ref="K12:K15"/>
    <mergeCell ref="K16:K18"/>
  </mergeCells>
  <hyperlinks>
    <hyperlink ref="A1" location="Contents!A1" display="Back to contents" xr:uid="{4EA41CC3-1A90-4B95-B6DD-8B5773171752}"/>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N22"/>
  <sheetViews>
    <sheetView workbookViewId="0"/>
  </sheetViews>
  <sheetFormatPr defaultColWidth="8.6640625" defaultRowHeight="14.4" x14ac:dyDescent="0.3"/>
  <cols>
    <col min="1" max="13" width="8.6640625" style="4"/>
    <col min="14" max="14" width="12.6640625" style="4" customWidth="1"/>
    <col min="15" max="19" width="8.6640625" style="4"/>
    <col min="20" max="20" width="10.44140625" style="4" bestFit="1" customWidth="1"/>
    <col min="21" max="16384" width="8.6640625" style="4"/>
  </cols>
  <sheetData>
    <row r="1" spans="1:14" x14ac:dyDescent="0.3">
      <c r="A1" s="31" t="s">
        <v>60</v>
      </c>
    </row>
    <row r="2" spans="1:14" ht="18" x14ac:dyDescent="0.3">
      <c r="A2" s="25" t="s">
        <v>148</v>
      </c>
    </row>
    <row r="3" spans="1:14" x14ac:dyDescent="0.3">
      <c r="A3" s="4" t="s">
        <v>111</v>
      </c>
      <c r="N3" s="9"/>
    </row>
    <row r="4" spans="1:14" x14ac:dyDescent="0.3">
      <c r="N4" s="9"/>
    </row>
    <row r="5" spans="1:14" x14ac:dyDescent="0.3">
      <c r="N5" s="9"/>
    </row>
    <row r="6" spans="1:14" x14ac:dyDescent="0.3">
      <c r="N6" s="9"/>
    </row>
    <row r="7" spans="1:14" x14ac:dyDescent="0.3">
      <c r="N7" s="9"/>
    </row>
    <row r="8" spans="1:14" x14ac:dyDescent="0.3">
      <c r="N8" s="9"/>
    </row>
    <row r="9" spans="1:14" x14ac:dyDescent="0.3">
      <c r="N9" s="9"/>
    </row>
    <row r="14" spans="1:14" x14ac:dyDescent="0.3">
      <c r="N14" s="9"/>
    </row>
    <row r="15" spans="1:14" x14ac:dyDescent="0.3">
      <c r="N15" s="9"/>
    </row>
    <row r="16" spans="1:14" x14ac:dyDescent="0.3">
      <c r="N16" s="9"/>
    </row>
    <row r="17" spans="14:14" x14ac:dyDescent="0.3">
      <c r="N17" s="9"/>
    </row>
    <row r="18" spans="14:14" x14ac:dyDescent="0.3">
      <c r="N18" s="9"/>
    </row>
    <row r="19" spans="14:14" x14ac:dyDescent="0.3">
      <c r="N19" s="9"/>
    </row>
    <row r="20" spans="14:14" x14ac:dyDescent="0.3">
      <c r="N20" s="9"/>
    </row>
    <row r="21" spans="14:14" x14ac:dyDescent="0.3">
      <c r="N21" s="9"/>
    </row>
    <row r="22" spans="14:14" x14ac:dyDescent="0.3">
      <c r="N22" s="9"/>
    </row>
  </sheetData>
  <hyperlinks>
    <hyperlink ref="A1" location="Contents!A1" display="Back to contents" xr:uid="{4A667753-7C28-493F-8AE4-62B54F78DD63}"/>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3A0E2-CCB8-4BEF-9A0F-8C57A8F6A3FD}">
  <dimension ref="A1:N22"/>
  <sheetViews>
    <sheetView workbookViewId="0"/>
  </sheetViews>
  <sheetFormatPr defaultColWidth="8.6640625" defaultRowHeight="14.4" x14ac:dyDescent="0.3"/>
  <cols>
    <col min="1" max="13" width="8.6640625" style="4"/>
    <col min="14" max="14" width="12.6640625" style="4" customWidth="1"/>
    <col min="15" max="19" width="8.6640625" style="4" bestFit="1"/>
    <col min="20" max="20" width="10.44140625" style="4" bestFit="1" customWidth="1"/>
    <col min="21" max="16384" width="8.6640625" style="4"/>
  </cols>
  <sheetData>
    <row r="1" spans="1:14" x14ac:dyDescent="0.3">
      <c r="A1" s="48" t="s">
        <v>60</v>
      </c>
    </row>
    <row r="2" spans="1:14" ht="18" x14ac:dyDescent="0.3">
      <c r="A2" s="25" t="s">
        <v>196</v>
      </c>
    </row>
    <row r="3" spans="1:14" x14ac:dyDescent="0.3">
      <c r="A3" s="4" t="s">
        <v>111</v>
      </c>
      <c r="N3" s="9"/>
    </row>
    <row r="4" spans="1:14" x14ac:dyDescent="0.3">
      <c r="N4" s="9"/>
    </row>
    <row r="5" spans="1:14" x14ac:dyDescent="0.3">
      <c r="N5" s="9"/>
    </row>
    <row r="6" spans="1:14" x14ac:dyDescent="0.3">
      <c r="N6" s="9"/>
    </row>
    <row r="7" spans="1:14" x14ac:dyDescent="0.3">
      <c r="N7" s="9"/>
    </row>
    <row r="8" spans="1:14" x14ac:dyDescent="0.3">
      <c r="N8" s="9"/>
    </row>
    <row r="9" spans="1:14" x14ac:dyDescent="0.3">
      <c r="N9" s="9"/>
    </row>
    <row r="14" spans="1:14" x14ac:dyDescent="0.3">
      <c r="N14" s="9"/>
    </row>
    <row r="15" spans="1:14" x14ac:dyDescent="0.3">
      <c r="N15" s="9"/>
    </row>
    <row r="16" spans="1:14" x14ac:dyDescent="0.3">
      <c r="N16" s="9"/>
    </row>
    <row r="17" spans="14:14" x14ac:dyDescent="0.3">
      <c r="N17" s="9"/>
    </row>
    <row r="18" spans="14:14" x14ac:dyDescent="0.3">
      <c r="N18" s="9"/>
    </row>
    <row r="19" spans="14:14" x14ac:dyDescent="0.3">
      <c r="N19" s="9"/>
    </row>
    <row r="20" spans="14:14" x14ac:dyDescent="0.3">
      <c r="N20" s="9"/>
    </row>
    <row r="21" spans="14:14" x14ac:dyDescent="0.3">
      <c r="N21" s="9"/>
    </row>
    <row r="22" spans="14:14" x14ac:dyDescent="0.3">
      <c r="N22" s="9"/>
    </row>
  </sheetData>
  <hyperlinks>
    <hyperlink ref="A1" location="Contents!A1" display="Back to contents" xr:uid="{9C333EB8-97BE-4038-A05A-834B428CAC1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342F-EAF0-4FE5-AC73-BB07496386D5}">
  <dimension ref="A1:J21"/>
  <sheetViews>
    <sheetView workbookViewId="0"/>
  </sheetViews>
  <sheetFormatPr defaultColWidth="8.6640625" defaultRowHeight="14.4" x14ac:dyDescent="0.3"/>
  <cols>
    <col min="1" max="1" width="12.33203125" style="4" customWidth="1"/>
    <col min="2" max="2" width="9.88671875" style="4" bestFit="1" customWidth="1"/>
    <col min="3" max="3" width="24.88671875" style="4" customWidth="1"/>
    <col min="4" max="4" width="19.88671875" style="4" customWidth="1"/>
    <col min="5" max="5" width="14.109375" style="4" customWidth="1"/>
    <col min="6" max="6" width="24.88671875" style="4" customWidth="1"/>
    <col min="7" max="7" width="19.88671875" style="4" customWidth="1"/>
    <col min="8" max="8" width="14" style="4" bestFit="1" customWidth="1"/>
    <col min="9" max="9" width="10.44140625" style="4" customWidth="1"/>
    <col min="10" max="10" width="12.5546875" style="4" bestFit="1" customWidth="1"/>
    <col min="11" max="11" width="10.109375" style="4" bestFit="1" customWidth="1"/>
    <col min="12" max="12" width="10" style="4" bestFit="1" customWidth="1"/>
    <col min="13" max="13" width="8.6640625" style="4"/>
    <col min="14" max="14" width="13.5546875" style="4" bestFit="1" customWidth="1"/>
    <col min="15" max="16384" width="8.6640625" style="4"/>
  </cols>
  <sheetData>
    <row r="1" spans="1:10" x14ac:dyDescent="0.3">
      <c r="A1" s="31" t="s">
        <v>60</v>
      </c>
    </row>
    <row r="2" spans="1:10" ht="18" x14ac:dyDescent="0.35">
      <c r="A2" s="35" t="s">
        <v>179</v>
      </c>
    </row>
    <row r="3" spans="1:10" ht="15" thickBot="1" x14ac:dyDescent="0.35">
      <c r="A3" s="53" t="s">
        <v>4</v>
      </c>
      <c r="B3" s="53" t="s">
        <v>5</v>
      </c>
      <c r="C3" s="53" t="s">
        <v>53</v>
      </c>
      <c r="D3" s="53" t="s">
        <v>23</v>
      </c>
      <c r="E3" s="53" t="s">
        <v>22</v>
      </c>
      <c r="F3" s="53" t="s">
        <v>20</v>
      </c>
      <c r="G3" s="53" t="s">
        <v>46</v>
      </c>
      <c r="H3" s="53" t="s">
        <v>21</v>
      </c>
      <c r="I3" s="53" t="s">
        <v>36</v>
      </c>
      <c r="J3" s="53" t="s">
        <v>203</v>
      </c>
    </row>
    <row r="4" spans="1:10" ht="15" thickTop="1" x14ac:dyDescent="0.3">
      <c r="A4" s="54">
        <v>2019</v>
      </c>
      <c r="B4" s="99" t="s">
        <v>84</v>
      </c>
      <c r="C4" s="56">
        <v>0</v>
      </c>
      <c r="D4" s="56">
        <v>12746</v>
      </c>
      <c r="E4" s="56">
        <v>6411</v>
      </c>
      <c r="F4" s="56">
        <v>0</v>
      </c>
      <c r="G4" s="56">
        <v>555</v>
      </c>
      <c r="H4" s="56">
        <v>0</v>
      </c>
      <c r="I4" s="56">
        <v>19712</v>
      </c>
      <c r="J4" s="139">
        <v>735967</v>
      </c>
    </row>
    <row r="5" spans="1:10" x14ac:dyDescent="0.3">
      <c r="A5" s="57">
        <v>2019</v>
      </c>
      <c r="B5" s="100" t="s">
        <v>85</v>
      </c>
      <c r="C5" s="59">
        <v>0</v>
      </c>
      <c r="D5" s="59">
        <v>0</v>
      </c>
      <c r="E5" s="59">
        <v>0</v>
      </c>
      <c r="F5" s="59">
        <v>965</v>
      </c>
      <c r="G5" s="59">
        <v>2499</v>
      </c>
      <c r="H5" s="59">
        <v>0</v>
      </c>
      <c r="I5" s="59">
        <v>3464</v>
      </c>
      <c r="J5" s="140"/>
    </row>
    <row r="6" spans="1:10" x14ac:dyDescent="0.3">
      <c r="A6" s="57">
        <v>2019</v>
      </c>
      <c r="B6" s="100" t="s">
        <v>86</v>
      </c>
      <c r="C6" s="60">
        <v>50032</v>
      </c>
      <c r="D6" s="60">
        <v>0</v>
      </c>
      <c r="E6" s="60">
        <v>89471</v>
      </c>
      <c r="F6" s="60">
        <v>184</v>
      </c>
      <c r="G6" s="60">
        <v>1189</v>
      </c>
      <c r="H6" s="60">
        <v>486963</v>
      </c>
      <c r="I6" s="60">
        <v>627839</v>
      </c>
      <c r="J6" s="140"/>
    </row>
    <row r="7" spans="1:10" x14ac:dyDescent="0.3">
      <c r="A7" s="57">
        <v>2019</v>
      </c>
      <c r="B7" s="100" t="s">
        <v>87</v>
      </c>
      <c r="C7" s="59">
        <v>54018</v>
      </c>
      <c r="D7" s="59">
        <v>0</v>
      </c>
      <c r="E7" s="59">
        <v>2370</v>
      </c>
      <c r="F7" s="59">
        <v>2545</v>
      </c>
      <c r="G7" s="59">
        <v>26019</v>
      </c>
      <c r="H7" s="59">
        <v>0</v>
      </c>
      <c r="I7" s="59">
        <v>84952</v>
      </c>
      <c r="J7" s="141"/>
    </row>
    <row r="8" spans="1:10" x14ac:dyDescent="0.3">
      <c r="A8" s="57">
        <v>2020</v>
      </c>
      <c r="B8" s="100" t="s">
        <v>84</v>
      </c>
      <c r="C8" s="60">
        <v>0</v>
      </c>
      <c r="D8" s="60">
        <v>84420</v>
      </c>
      <c r="E8" s="60">
        <v>117690</v>
      </c>
      <c r="F8" s="60">
        <v>5822</v>
      </c>
      <c r="G8" s="60">
        <v>60932</v>
      </c>
      <c r="H8" s="60">
        <v>0</v>
      </c>
      <c r="I8" s="60">
        <v>268864</v>
      </c>
      <c r="J8" s="142">
        <v>4025404</v>
      </c>
    </row>
    <row r="9" spans="1:10" x14ac:dyDescent="0.3">
      <c r="A9" s="57">
        <v>2020</v>
      </c>
      <c r="B9" s="100" t="s">
        <v>85</v>
      </c>
      <c r="C9" s="59">
        <v>65815</v>
      </c>
      <c r="D9" s="59">
        <v>54000</v>
      </c>
      <c r="E9" s="59">
        <v>0</v>
      </c>
      <c r="F9" s="59">
        <v>7371</v>
      </c>
      <c r="G9" s="59">
        <v>50331</v>
      </c>
      <c r="H9" s="59">
        <v>0</v>
      </c>
      <c r="I9" s="59">
        <v>177517</v>
      </c>
      <c r="J9" s="140"/>
    </row>
    <row r="10" spans="1:10" x14ac:dyDescent="0.3">
      <c r="A10" s="57">
        <v>2020</v>
      </c>
      <c r="B10" s="100" t="s">
        <v>86</v>
      </c>
      <c r="C10" s="60">
        <v>85332</v>
      </c>
      <c r="D10" s="60">
        <v>2258677</v>
      </c>
      <c r="E10" s="60">
        <v>411931</v>
      </c>
      <c r="F10" s="60">
        <v>149072</v>
      </c>
      <c r="G10" s="60">
        <v>10938</v>
      </c>
      <c r="H10" s="60">
        <v>506476</v>
      </c>
      <c r="I10" s="60">
        <v>3422426</v>
      </c>
      <c r="J10" s="140"/>
    </row>
    <row r="11" spans="1:10" x14ac:dyDescent="0.3">
      <c r="A11" s="57">
        <v>2020</v>
      </c>
      <c r="B11" s="100" t="s">
        <v>87</v>
      </c>
      <c r="C11" s="59">
        <v>33857</v>
      </c>
      <c r="D11" s="59">
        <v>0</v>
      </c>
      <c r="E11" s="59">
        <v>0</v>
      </c>
      <c r="F11" s="59">
        <v>23214</v>
      </c>
      <c r="G11" s="59">
        <v>99526</v>
      </c>
      <c r="H11" s="59">
        <v>0</v>
      </c>
      <c r="I11" s="59">
        <v>156597</v>
      </c>
      <c r="J11" s="141"/>
    </row>
    <row r="12" spans="1:10" x14ac:dyDescent="0.3">
      <c r="A12" s="57">
        <v>2021</v>
      </c>
      <c r="B12" s="100" t="s">
        <v>84</v>
      </c>
      <c r="C12" s="60">
        <v>352</v>
      </c>
      <c r="D12" s="60">
        <v>75858</v>
      </c>
      <c r="E12" s="60">
        <v>70461</v>
      </c>
      <c r="F12" s="60">
        <v>17892</v>
      </c>
      <c r="G12" s="60">
        <v>193910</v>
      </c>
      <c r="H12" s="60">
        <v>0</v>
      </c>
      <c r="I12" s="60">
        <v>358473</v>
      </c>
      <c r="J12" s="142">
        <v>5771481</v>
      </c>
    </row>
    <row r="13" spans="1:10" x14ac:dyDescent="0.3">
      <c r="A13" s="57">
        <v>2021</v>
      </c>
      <c r="B13" s="100" t="s">
        <v>85</v>
      </c>
      <c r="C13" s="59">
        <v>95000</v>
      </c>
      <c r="D13" s="59">
        <v>2287665</v>
      </c>
      <c r="E13" s="59">
        <v>4739</v>
      </c>
      <c r="F13" s="59">
        <v>101440</v>
      </c>
      <c r="G13" s="59">
        <v>30781</v>
      </c>
      <c r="H13" s="59">
        <v>0</v>
      </c>
      <c r="I13" s="59">
        <v>2519625</v>
      </c>
      <c r="J13" s="140"/>
    </row>
    <row r="14" spans="1:10" x14ac:dyDescent="0.3">
      <c r="A14" s="57">
        <v>2021</v>
      </c>
      <c r="B14" s="100" t="s">
        <v>86</v>
      </c>
      <c r="C14" s="60">
        <v>95384</v>
      </c>
      <c r="D14" s="60">
        <v>0</v>
      </c>
      <c r="E14" s="60">
        <v>426800</v>
      </c>
      <c r="F14" s="60">
        <v>64334</v>
      </c>
      <c r="G14" s="60">
        <v>119439</v>
      </c>
      <c r="H14" s="60">
        <v>681114</v>
      </c>
      <c r="I14" s="60">
        <v>1387071</v>
      </c>
      <c r="J14" s="140"/>
    </row>
    <row r="15" spans="1:10" x14ac:dyDescent="0.3">
      <c r="A15" s="57">
        <v>2021</v>
      </c>
      <c r="B15" s="100" t="s">
        <v>87</v>
      </c>
      <c r="C15" s="59">
        <v>71580</v>
      </c>
      <c r="D15" s="59">
        <v>0</v>
      </c>
      <c r="E15" s="59">
        <v>1204072</v>
      </c>
      <c r="F15" s="59">
        <v>170088</v>
      </c>
      <c r="G15" s="59">
        <v>60572</v>
      </c>
      <c r="H15" s="59">
        <v>0</v>
      </c>
      <c r="I15" s="59">
        <v>1506312</v>
      </c>
      <c r="J15" s="141"/>
    </row>
    <row r="16" spans="1:10" x14ac:dyDescent="0.3">
      <c r="A16" s="57">
        <v>2022</v>
      </c>
      <c r="B16" s="100" t="s">
        <v>84</v>
      </c>
      <c r="C16" s="60">
        <v>478</v>
      </c>
      <c r="D16" s="60">
        <v>479452</v>
      </c>
      <c r="E16" s="60">
        <v>40627</v>
      </c>
      <c r="F16" s="60">
        <v>406519</v>
      </c>
      <c r="G16" s="60">
        <v>289154</v>
      </c>
      <c r="H16" s="60">
        <v>0</v>
      </c>
      <c r="I16" s="60">
        <v>1216230</v>
      </c>
      <c r="J16" s="142">
        <v>6225992</v>
      </c>
    </row>
    <row r="17" spans="1:10" x14ac:dyDescent="0.3">
      <c r="A17" s="57">
        <v>2022</v>
      </c>
      <c r="B17" s="100" t="s">
        <v>85</v>
      </c>
      <c r="C17" s="59">
        <v>6256</v>
      </c>
      <c r="D17" s="59">
        <v>0</v>
      </c>
      <c r="E17" s="59">
        <v>5201</v>
      </c>
      <c r="F17" s="59">
        <v>194519</v>
      </c>
      <c r="G17" s="59">
        <v>150382</v>
      </c>
      <c r="H17" s="59">
        <v>0</v>
      </c>
      <c r="I17" s="59">
        <v>356358</v>
      </c>
      <c r="J17" s="140"/>
    </row>
    <row r="18" spans="1:10" x14ac:dyDescent="0.3">
      <c r="A18" s="102">
        <v>2022</v>
      </c>
      <c r="B18" s="101" t="s">
        <v>86</v>
      </c>
      <c r="C18" s="62">
        <v>20579</v>
      </c>
      <c r="D18" s="62">
        <v>2169654</v>
      </c>
      <c r="E18" s="62">
        <v>457208</v>
      </c>
      <c r="F18" s="62">
        <v>791993</v>
      </c>
      <c r="G18" s="62">
        <v>127770</v>
      </c>
      <c r="H18" s="62">
        <v>1086200</v>
      </c>
      <c r="I18" s="62">
        <v>4653404</v>
      </c>
      <c r="J18" s="141"/>
    </row>
    <row r="20" spans="1:10" x14ac:dyDescent="0.3">
      <c r="A20" s="13" t="s">
        <v>52</v>
      </c>
    </row>
    <row r="21" spans="1:10" x14ac:dyDescent="0.3">
      <c r="A21" s="46" t="s">
        <v>138</v>
      </c>
    </row>
  </sheetData>
  <mergeCells count="4">
    <mergeCell ref="J4:J7"/>
    <mergeCell ref="J8:J11"/>
    <mergeCell ref="J12:J15"/>
    <mergeCell ref="J16:J18"/>
  </mergeCells>
  <phoneticPr fontId="6" type="noConversion"/>
  <hyperlinks>
    <hyperlink ref="A1" location="Contents!A1" display="Back to contents" xr:uid="{2A505BFC-BDB5-4D14-BD38-52B706EFA1BA}"/>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823B9-EC5C-4564-A385-0750D7615F10}">
  <sheetPr codeName="Sheet12"/>
  <dimension ref="A1:I18"/>
  <sheetViews>
    <sheetView zoomScaleNormal="100" workbookViewId="0"/>
  </sheetViews>
  <sheetFormatPr defaultColWidth="8.6640625" defaultRowHeight="14.4" x14ac:dyDescent="0.3"/>
  <cols>
    <col min="1" max="1" width="12.33203125" style="4" customWidth="1"/>
    <col min="2" max="2" width="9.88671875" style="4" bestFit="1" customWidth="1"/>
    <col min="3" max="4" width="16.109375" style="4" customWidth="1"/>
    <col min="5" max="5" width="14.109375" style="4" customWidth="1"/>
    <col min="6" max="6" width="26.6640625" style="4" customWidth="1"/>
    <col min="7" max="7" width="21.5546875" style="4" bestFit="1" customWidth="1"/>
    <col min="8" max="8" width="11" style="4" bestFit="1" customWidth="1"/>
    <col min="9" max="9" width="11.88671875" style="4" bestFit="1" customWidth="1"/>
    <col min="10" max="10" width="8.6640625" style="4"/>
    <col min="11" max="11" width="11.33203125" style="4" bestFit="1" customWidth="1"/>
    <col min="12" max="16384" width="8.6640625" style="4"/>
  </cols>
  <sheetData>
    <row r="1" spans="1:9" x14ac:dyDescent="0.3">
      <c r="A1" s="31" t="s">
        <v>60</v>
      </c>
    </row>
    <row r="2" spans="1:9" ht="18" x14ac:dyDescent="0.3">
      <c r="A2" s="25" t="s">
        <v>183</v>
      </c>
    </row>
    <row r="3" spans="1:9" ht="15" thickBot="1" x14ac:dyDescent="0.35">
      <c r="A3" s="78" t="s">
        <v>4</v>
      </c>
      <c r="B3" s="78" t="s">
        <v>5</v>
      </c>
      <c r="C3" s="78" t="s">
        <v>1</v>
      </c>
      <c r="D3" s="78" t="s">
        <v>97</v>
      </c>
      <c r="E3" s="78" t="s">
        <v>0</v>
      </c>
      <c r="F3" s="78" t="s">
        <v>2</v>
      </c>
      <c r="G3" s="78" t="s">
        <v>3</v>
      </c>
      <c r="H3" s="78" t="s">
        <v>36</v>
      </c>
      <c r="I3" s="78" t="s">
        <v>203</v>
      </c>
    </row>
    <row r="4" spans="1:9" ht="15" thickTop="1" x14ac:dyDescent="0.3">
      <c r="A4" s="54">
        <v>2019</v>
      </c>
      <c r="B4" s="79" t="s">
        <v>84</v>
      </c>
      <c r="C4" s="103">
        <v>4163383</v>
      </c>
      <c r="D4" s="103">
        <v>1325825</v>
      </c>
      <c r="E4" s="103">
        <v>784269</v>
      </c>
      <c r="F4" s="103">
        <v>839688</v>
      </c>
      <c r="G4" s="103">
        <v>169615</v>
      </c>
      <c r="H4" s="103">
        <v>7282780</v>
      </c>
      <c r="I4" s="143">
        <v>29616101</v>
      </c>
    </row>
    <row r="5" spans="1:9" x14ac:dyDescent="0.3">
      <c r="A5" s="57">
        <v>2019</v>
      </c>
      <c r="B5" s="81" t="s">
        <v>85</v>
      </c>
      <c r="C5" s="104">
        <v>4310490</v>
      </c>
      <c r="D5" s="104">
        <v>1070199</v>
      </c>
      <c r="E5" s="104">
        <v>478893</v>
      </c>
      <c r="F5" s="104">
        <v>57938</v>
      </c>
      <c r="G5" s="104">
        <v>284535</v>
      </c>
      <c r="H5" s="104">
        <v>6202055</v>
      </c>
      <c r="I5" s="144"/>
    </row>
    <row r="6" spans="1:9" x14ac:dyDescent="0.3">
      <c r="A6" s="57">
        <v>2019</v>
      </c>
      <c r="B6" s="81" t="s">
        <v>86</v>
      </c>
      <c r="C6" s="105">
        <v>4608738</v>
      </c>
      <c r="D6" s="105">
        <v>1114407</v>
      </c>
      <c r="E6" s="105">
        <v>586299</v>
      </c>
      <c r="F6" s="105">
        <v>170849</v>
      </c>
      <c r="G6" s="105">
        <v>278078</v>
      </c>
      <c r="H6" s="105">
        <v>6758371</v>
      </c>
      <c r="I6" s="144"/>
    </row>
    <row r="7" spans="1:9" x14ac:dyDescent="0.3">
      <c r="A7" s="57">
        <v>2019</v>
      </c>
      <c r="B7" s="81" t="s">
        <v>87</v>
      </c>
      <c r="C7" s="104">
        <v>5555545</v>
      </c>
      <c r="D7" s="104">
        <v>1818946</v>
      </c>
      <c r="E7" s="104">
        <v>1001089</v>
      </c>
      <c r="F7" s="104">
        <v>879547</v>
      </c>
      <c r="G7" s="104">
        <v>117768</v>
      </c>
      <c r="H7" s="104">
        <v>9372895</v>
      </c>
      <c r="I7" s="145"/>
    </row>
    <row r="8" spans="1:9" x14ac:dyDescent="0.3">
      <c r="A8" s="57">
        <v>2020</v>
      </c>
      <c r="B8" s="81" t="s">
        <v>84</v>
      </c>
      <c r="C8" s="105">
        <v>4313812</v>
      </c>
      <c r="D8" s="105">
        <v>1973944</v>
      </c>
      <c r="E8" s="105">
        <v>545611</v>
      </c>
      <c r="F8" s="105">
        <v>403025</v>
      </c>
      <c r="G8" s="105">
        <v>161286</v>
      </c>
      <c r="H8" s="105">
        <v>7397678</v>
      </c>
      <c r="I8" s="146">
        <v>33152980</v>
      </c>
    </row>
    <row r="9" spans="1:9" x14ac:dyDescent="0.3">
      <c r="A9" s="57">
        <v>2020</v>
      </c>
      <c r="B9" s="81" t="s">
        <v>85</v>
      </c>
      <c r="C9" s="104">
        <v>4974714</v>
      </c>
      <c r="D9" s="104">
        <v>1526406</v>
      </c>
      <c r="E9" s="104">
        <v>327152</v>
      </c>
      <c r="F9" s="104">
        <v>57458</v>
      </c>
      <c r="G9" s="104">
        <v>82299</v>
      </c>
      <c r="H9" s="104">
        <v>6968029</v>
      </c>
      <c r="I9" s="144"/>
    </row>
    <row r="10" spans="1:9" x14ac:dyDescent="0.3">
      <c r="A10" s="57">
        <v>2020</v>
      </c>
      <c r="B10" s="81" t="s">
        <v>86</v>
      </c>
      <c r="C10" s="105">
        <v>5023838</v>
      </c>
      <c r="D10" s="105">
        <v>1387380</v>
      </c>
      <c r="E10" s="105">
        <v>562685</v>
      </c>
      <c r="F10" s="105">
        <v>58210</v>
      </c>
      <c r="G10" s="105">
        <v>290632</v>
      </c>
      <c r="H10" s="105">
        <v>7322745</v>
      </c>
      <c r="I10" s="144"/>
    </row>
    <row r="11" spans="1:9" x14ac:dyDescent="0.3">
      <c r="A11" s="57">
        <v>2020</v>
      </c>
      <c r="B11" s="81" t="s">
        <v>87</v>
      </c>
      <c r="C11" s="104">
        <v>7038530</v>
      </c>
      <c r="D11" s="104">
        <v>2447583</v>
      </c>
      <c r="E11" s="104">
        <v>1092288</v>
      </c>
      <c r="F11" s="104">
        <v>581376</v>
      </c>
      <c r="G11" s="104">
        <v>304751</v>
      </c>
      <c r="H11" s="104">
        <v>11464528</v>
      </c>
      <c r="I11" s="145"/>
    </row>
    <row r="12" spans="1:9" x14ac:dyDescent="0.3">
      <c r="A12" s="57">
        <v>2021</v>
      </c>
      <c r="B12" s="81" t="s">
        <v>84</v>
      </c>
      <c r="C12" s="105">
        <v>5585594</v>
      </c>
      <c r="D12" s="105">
        <v>2424731</v>
      </c>
      <c r="E12" s="105">
        <v>432716</v>
      </c>
      <c r="F12" s="105">
        <v>751496</v>
      </c>
      <c r="G12" s="105">
        <v>11028</v>
      </c>
      <c r="H12" s="105">
        <v>9205565</v>
      </c>
      <c r="I12" s="146">
        <v>38932133</v>
      </c>
    </row>
    <row r="13" spans="1:9" x14ac:dyDescent="0.3">
      <c r="A13" s="57">
        <v>2021</v>
      </c>
      <c r="B13" s="81" t="s">
        <v>85</v>
      </c>
      <c r="C13" s="104">
        <v>5418883</v>
      </c>
      <c r="D13" s="104">
        <v>2128835</v>
      </c>
      <c r="E13" s="104">
        <v>344264</v>
      </c>
      <c r="F13" s="104">
        <v>60940</v>
      </c>
      <c r="G13" s="104">
        <v>0</v>
      </c>
      <c r="H13" s="104">
        <v>7952922</v>
      </c>
      <c r="I13" s="144"/>
    </row>
    <row r="14" spans="1:9" x14ac:dyDescent="0.3">
      <c r="A14" s="57">
        <v>2021</v>
      </c>
      <c r="B14" s="81" t="s">
        <v>86</v>
      </c>
      <c r="C14" s="105">
        <v>6984780</v>
      </c>
      <c r="D14" s="105">
        <v>1716402</v>
      </c>
      <c r="E14" s="105">
        <v>394604</v>
      </c>
      <c r="F14" s="105">
        <v>112893</v>
      </c>
      <c r="G14" s="105">
        <v>0</v>
      </c>
      <c r="H14" s="105">
        <v>9208679</v>
      </c>
      <c r="I14" s="144"/>
    </row>
    <row r="15" spans="1:9" x14ac:dyDescent="0.3">
      <c r="A15" s="57">
        <v>2021</v>
      </c>
      <c r="B15" s="81" t="s">
        <v>87</v>
      </c>
      <c r="C15" s="104">
        <v>8235025</v>
      </c>
      <c r="D15" s="104">
        <v>3042634</v>
      </c>
      <c r="E15" s="104">
        <v>982100</v>
      </c>
      <c r="F15" s="104">
        <v>305208</v>
      </c>
      <c r="G15" s="104">
        <v>0</v>
      </c>
      <c r="H15" s="104">
        <v>12564967</v>
      </c>
      <c r="I15" s="145"/>
    </row>
    <row r="16" spans="1:9" x14ac:dyDescent="0.3">
      <c r="A16" s="57">
        <v>2022</v>
      </c>
      <c r="B16" s="81" t="s">
        <v>84</v>
      </c>
      <c r="C16" s="105">
        <v>5281079</v>
      </c>
      <c r="D16" s="105">
        <v>3466134</v>
      </c>
      <c r="E16" s="105">
        <v>615892</v>
      </c>
      <c r="F16" s="105">
        <v>816529</v>
      </c>
      <c r="G16" s="105">
        <v>0</v>
      </c>
      <c r="H16" s="105">
        <v>10179634</v>
      </c>
      <c r="I16" s="146">
        <v>30885026</v>
      </c>
    </row>
    <row r="17" spans="1:9" x14ac:dyDescent="0.3">
      <c r="A17" s="57">
        <v>2022</v>
      </c>
      <c r="B17" s="81" t="s">
        <v>85</v>
      </c>
      <c r="C17" s="104">
        <v>6356949</v>
      </c>
      <c r="D17" s="104">
        <v>2733665</v>
      </c>
      <c r="E17" s="104">
        <v>345547</v>
      </c>
      <c r="F17" s="104">
        <v>90978</v>
      </c>
      <c r="G17" s="104">
        <v>0</v>
      </c>
      <c r="H17" s="104">
        <v>9527139</v>
      </c>
      <c r="I17" s="144"/>
    </row>
    <row r="18" spans="1:9" x14ac:dyDescent="0.3">
      <c r="A18" s="87">
        <v>2022</v>
      </c>
      <c r="B18" s="88" t="s">
        <v>86</v>
      </c>
      <c r="C18" s="106">
        <v>8076905</v>
      </c>
      <c r="D18" s="106">
        <v>2297227</v>
      </c>
      <c r="E18" s="106">
        <v>596284</v>
      </c>
      <c r="F18" s="106">
        <v>207837</v>
      </c>
      <c r="G18" s="106">
        <v>0</v>
      </c>
      <c r="H18" s="106">
        <v>11178253</v>
      </c>
      <c r="I18" s="145"/>
    </row>
  </sheetData>
  <mergeCells count="4">
    <mergeCell ref="I4:I7"/>
    <mergeCell ref="I8:I11"/>
    <mergeCell ref="I12:I15"/>
    <mergeCell ref="I16:I18"/>
  </mergeCells>
  <phoneticPr fontId="6" type="noConversion"/>
  <hyperlinks>
    <hyperlink ref="A1" location="Contents!A1" display="Back to contents" xr:uid="{73554CA3-79B4-434A-8F99-8D88BEC9979C}"/>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98A55-0846-4778-A2DF-079EA55C7AF2}">
  <dimension ref="A1:F32"/>
  <sheetViews>
    <sheetView showGridLines="0" zoomScaleNormal="100" workbookViewId="0"/>
  </sheetViews>
  <sheetFormatPr defaultRowHeight="14.4" x14ac:dyDescent="0.3"/>
  <cols>
    <col min="1" max="1" width="12.33203125" customWidth="1"/>
    <col min="2" max="2" width="9.88671875" bestFit="1" customWidth="1"/>
    <col min="3" max="3" width="38.5546875" bestFit="1" customWidth="1"/>
    <col min="4" max="4" width="32.88671875" customWidth="1"/>
    <col min="5" max="5" width="25.6640625" bestFit="1" customWidth="1"/>
    <col min="12" max="12" width="12" customWidth="1"/>
  </cols>
  <sheetData>
    <row r="1" spans="1:5" x14ac:dyDescent="0.3">
      <c r="A1" s="31" t="s">
        <v>60</v>
      </c>
      <c r="B1" s="14"/>
      <c r="C1" s="4"/>
    </row>
    <row r="2" spans="1:5" ht="18" x14ac:dyDescent="0.35">
      <c r="A2" s="36" t="s">
        <v>197</v>
      </c>
      <c r="B2" s="20"/>
    </row>
    <row r="3" spans="1:5" ht="15" thickBot="1" x14ac:dyDescent="0.35">
      <c r="A3" s="53" t="s">
        <v>4</v>
      </c>
      <c r="B3" s="53" t="s">
        <v>5</v>
      </c>
      <c r="C3" s="64" t="s">
        <v>139</v>
      </c>
      <c r="D3" s="53" t="s">
        <v>140</v>
      </c>
      <c r="E3" s="53" t="s">
        <v>205</v>
      </c>
    </row>
    <row r="4" spans="1:5" ht="15" thickTop="1" x14ac:dyDescent="0.3">
      <c r="A4" s="55">
        <v>2016</v>
      </c>
      <c r="B4" s="107" t="s">
        <v>84</v>
      </c>
      <c r="C4" s="108">
        <v>37.65</v>
      </c>
      <c r="D4" s="108" t="e">
        <f>NA()</f>
        <v>#N/A</v>
      </c>
      <c r="E4" s="149">
        <v>1231.95</v>
      </c>
    </row>
    <row r="5" spans="1:5" x14ac:dyDescent="0.3">
      <c r="A5" s="58">
        <v>2016</v>
      </c>
      <c r="B5" s="84" t="s">
        <v>85</v>
      </c>
      <c r="C5" s="109">
        <v>300</v>
      </c>
      <c r="D5" s="109" t="e">
        <f>NA()</f>
        <v>#N/A</v>
      </c>
      <c r="E5" s="150"/>
    </row>
    <row r="6" spans="1:5" x14ac:dyDescent="0.3">
      <c r="A6" s="58">
        <v>2016</v>
      </c>
      <c r="B6" s="84" t="s">
        <v>86</v>
      </c>
      <c r="C6" s="110">
        <v>10.8</v>
      </c>
      <c r="D6" s="110" t="e">
        <f>NA()</f>
        <v>#N/A</v>
      </c>
      <c r="E6" s="150"/>
    </row>
    <row r="7" spans="1:5" x14ac:dyDescent="0.3">
      <c r="A7" s="58">
        <v>2016</v>
      </c>
      <c r="B7" s="84" t="s">
        <v>87</v>
      </c>
      <c r="C7" s="109">
        <v>883.5</v>
      </c>
      <c r="D7" s="109">
        <v>307.98750000000001</v>
      </c>
      <c r="E7" s="151"/>
    </row>
    <row r="8" spans="1:5" x14ac:dyDescent="0.3">
      <c r="A8" s="58">
        <v>2017</v>
      </c>
      <c r="B8" s="84" t="s">
        <v>84</v>
      </c>
      <c r="C8" s="110">
        <v>782.91000000000008</v>
      </c>
      <c r="D8" s="110">
        <v>494.30250000000001</v>
      </c>
      <c r="E8" s="147">
        <v>3631.3427000000001</v>
      </c>
    </row>
    <row r="9" spans="1:5" x14ac:dyDescent="0.3">
      <c r="A9" s="58">
        <v>2017</v>
      </c>
      <c r="B9" s="84" t="s">
        <v>85</v>
      </c>
      <c r="C9" s="109">
        <v>631.4</v>
      </c>
      <c r="D9" s="109">
        <v>577.15250000000003</v>
      </c>
      <c r="E9" s="148"/>
    </row>
    <row r="10" spans="1:5" x14ac:dyDescent="0.3">
      <c r="A10" s="58">
        <v>2017</v>
      </c>
      <c r="B10" s="84" t="s">
        <v>86</v>
      </c>
      <c r="C10" s="110">
        <v>1019.2827</v>
      </c>
      <c r="D10" s="110">
        <v>829.27317500000004</v>
      </c>
      <c r="E10" s="148"/>
    </row>
    <row r="11" spans="1:5" x14ac:dyDescent="0.3">
      <c r="A11" s="58">
        <v>2017</v>
      </c>
      <c r="B11" s="84" t="s">
        <v>87</v>
      </c>
      <c r="C11" s="109">
        <v>1197.75</v>
      </c>
      <c r="D11" s="109">
        <v>907.83567500000004</v>
      </c>
      <c r="E11" s="152"/>
    </row>
    <row r="12" spans="1:5" x14ac:dyDescent="0.3">
      <c r="A12" s="58">
        <v>2018</v>
      </c>
      <c r="B12" s="84" t="s">
        <v>84</v>
      </c>
      <c r="C12" s="110">
        <v>1350.1849999999999</v>
      </c>
      <c r="D12" s="110">
        <v>1049.6544249999999</v>
      </c>
      <c r="E12" s="147">
        <v>4515.6226999999999</v>
      </c>
    </row>
    <row r="13" spans="1:5" x14ac:dyDescent="0.3">
      <c r="A13" s="58">
        <v>2018</v>
      </c>
      <c r="B13" s="84" t="s">
        <v>85</v>
      </c>
      <c r="C13" s="109">
        <v>885.00439999999992</v>
      </c>
      <c r="D13" s="109">
        <v>1113.055525</v>
      </c>
      <c r="E13" s="148"/>
    </row>
    <row r="14" spans="1:5" x14ac:dyDescent="0.3">
      <c r="A14" s="58">
        <v>2018</v>
      </c>
      <c r="B14" s="84" t="s">
        <v>86</v>
      </c>
      <c r="C14" s="110">
        <v>522.85300000000007</v>
      </c>
      <c r="D14" s="110">
        <v>988.94809999999995</v>
      </c>
      <c r="E14" s="148"/>
    </row>
    <row r="15" spans="1:5" x14ac:dyDescent="0.3">
      <c r="A15" s="58">
        <v>2018</v>
      </c>
      <c r="B15" s="84" t="s">
        <v>87</v>
      </c>
      <c r="C15" s="109">
        <v>1757.5803000000001</v>
      </c>
      <c r="D15" s="109">
        <v>1128.905675</v>
      </c>
      <c r="E15" s="152"/>
    </row>
    <row r="16" spans="1:5" x14ac:dyDescent="0.3">
      <c r="A16" s="58">
        <v>2019</v>
      </c>
      <c r="B16" s="84" t="s">
        <v>84</v>
      </c>
      <c r="C16" s="110">
        <v>617.35</v>
      </c>
      <c r="D16" s="110">
        <v>945.69692499999996</v>
      </c>
      <c r="E16" s="147">
        <v>2223.5477000000001</v>
      </c>
    </row>
    <row r="17" spans="1:6" x14ac:dyDescent="0.3">
      <c r="A17" s="58">
        <v>2019</v>
      </c>
      <c r="B17" s="84" t="s">
        <v>85</v>
      </c>
      <c r="C17" s="109">
        <v>631.09299999999996</v>
      </c>
      <c r="D17" s="109">
        <v>882.21907499999998</v>
      </c>
      <c r="E17" s="148"/>
    </row>
    <row r="18" spans="1:6" x14ac:dyDescent="0.3">
      <c r="A18" s="58">
        <v>2019</v>
      </c>
      <c r="B18" s="84" t="s">
        <v>86</v>
      </c>
      <c r="C18" s="110">
        <v>508.30709999999999</v>
      </c>
      <c r="D18" s="110">
        <v>878.58259999999996</v>
      </c>
      <c r="E18" s="148"/>
    </row>
    <row r="19" spans="1:6" x14ac:dyDescent="0.3">
      <c r="A19" s="58">
        <v>2019</v>
      </c>
      <c r="B19" s="84" t="s">
        <v>87</v>
      </c>
      <c r="C19" s="109">
        <v>466.79760000000005</v>
      </c>
      <c r="D19" s="109">
        <v>555.88692500000002</v>
      </c>
      <c r="E19" s="152"/>
    </row>
    <row r="20" spans="1:6" x14ac:dyDescent="0.3">
      <c r="A20" s="58">
        <v>2020</v>
      </c>
      <c r="B20" s="84" t="s">
        <v>84</v>
      </c>
      <c r="C20" s="110">
        <v>944.8</v>
      </c>
      <c r="D20" s="110">
        <v>637.74942499999997</v>
      </c>
      <c r="E20" s="147">
        <v>2655.5702000000001</v>
      </c>
      <c r="F20" s="4"/>
    </row>
    <row r="21" spans="1:6" x14ac:dyDescent="0.3">
      <c r="A21" s="58">
        <v>2020</v>
      </c>
      <c r="B21" s="84" t="s">
        <v>85</v>
      </c>
      <c r="C21" s="109">
        <v>16.770199999999999</v>
      </c>
      <c r="D21" s="109">
        <v>484.16872499999999</v>
      </c>
      <c r="E21" s="148"/>
      <c r="F21" s="4"/>
    </row>
    <row r="22" spans="1:6" x14ac:dyDescent="0.3">
      <c r="A22" s="58">
        <v>2020</v>
      </c>
      <c r="B22" s="84" t="s">
        <v>86</v>
      </c>
      <c r="C22" s="110">
        <v>1089</v>
      </c>
      <c r="D22" s="110">
        <v>629.34195</v>
      </c>
      <c r="E22" s="148"/>
      <c r="F22" s="4"/>
    </row>
    <row r="23" spans="1:6" x14ac:dyDescent="0.3">
      <c r="A23" s="58">
        <v>2020</v>
      </c>
      <c r="B23" s="84" t="s">
        <v>87</v>
      </c>
      <c r="C23" s="109">
        <v>605</v>
      </c>
      <c r="D23" s="109">
        <v>663.89255000000003</v>
      </c>
      <c r="E23" s="152"/>
      <c r="F23" s="4"/>
    </row>
    <row r="24" spans="1:6" x14ac:dyDescent="0.3">
      <c r="A24" s="58">
        <v>2021</v>
      </c>
      <c r="B24" s="84" t="s">
        <v>84</v>
      </c>
      <c r="C24" s="110">
        <v>44.348799999999997</v>
      </c>
      <c r="D24" s="110">
        <v>438.77974999999998</v>
      </c>
      <c r="E24" s="147">
        <v>2893.6220999999996</v>
      </c>
    </row>
    <row r="25" spans="1:6" x14ac:dyDescent="0.3">
      <c r="A25" s="58">
        <v>2021</v>
      </c>
      <c r="B25" s="84" t="s">
        <v>85</v>
      </c>
      <c r="C25" s="109">
        <v>725</v>
      </c>
      <c r="D25" s="109">
        <v>615.83719999999994</v>
      </c>
      <c r="E25" s="148"/>
    </row>
    <row r="26" spans="1:6" x14ac:dyDescent="0.3">
      <c r="A26" s="58">
        <v>2021</v>
      </c>
      <c r="B26" s="84" t="s">
        <v>86</v>
      </c>
      <c r="C26" s="110">
        <v>1113.2732999999998</v>
      </c>
      <c r="D26" s="110">
        <v>621.9055249999999</v>
      </c>
      <c r="E26" s="148"/>
    </row>
    <row r="27" spans="1:6" x14ac:dyDescent="0.3">
      <c r="A27" s="58">
        <v>2021</v>
      </c>
      <c r="B27" s="84" t="s">
        <v>87</v>
      </c>
      <c r="C27" s="109">
        <v>1011</v>
      </c>
      <c r="D27" s="109">
        <v>723.4055249999999</v>
      </c>
      <c r="E27" s="152"/>
    </row>
    <row r="28" spans="1:6" x14ac:dyDescent="0.3">
      <c r="A28" s="58">
        <v>2022</v>
      </c>
      <c r="B28" s="84" t="s">
        <v>84</v>
      </c>
      <c r="C28" s="110">
        <v>1295.0999999999999</v>
      </c>
      <c r="D28" s="110">
        <v>1036.0933249999998</v>
      </c>
      <c r="E28" s="147">
        <v>1988.1</v>
      </c>
    </row>
    <row r="29" spans="1:6" x14ac:dyDescent="0.3">
      <c r="A29" s="58">
        <v>2022</v>
      </c>
      <c r="B29" s="84" t="s">
        <v>85</v>
      </c>
      <c r="C29" s="109">
        <v>328</v>
      </c>
      <c r="D29" s="109">
        <v>936.84332499999994</v>
      </c>
      <c r="E29" s="148"/>
    </row>
    <row r="30" spans="1:6" x14ac:dyDescent="0.3">
      <c r="A30" s="61">
        <v>2022</v>
      </c>
      <c r="B30" s="111" t="s">
        <v>86</v>
      </c>
      <c r="C30" s="112">
        <v>365</v>
      </c>
      <c r="D30" s="112">
        <v>734.77499999999998</v>
      </c>
      <c r="E30" s="148"/>
    </row>
    <row r="32" spans="1:6" x14ac:dyDescent="0.3">
      <c r="A32" t="s">
        <v>214</v>
      </c>
    </row>
  </sheetData>
  <mergeCells count="7">
    <mergeCell ref="E28:E30"/>
    <mergeCell ref="E4:E7"/>
    <mergeCell ref="E8:E11"/>
    <mergeCell ref="E12:E15"/>
    <mergeCell ref="E16:E19"/>
    <mergeCell ref="E20:E23"/>
    <mergeCell ref="E24:E27"/>
  </mergeCells>
  <hyperlinks>
    <hyperlink ref="A1" location="Contents!A1" display="Back to contents" xr:uid="{1121A89A-469E-4F50-961A-BA52717A1ACE}"/>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686AF-FDE8-4C9E-83C0-5EC542CFD235}">
  <dimension ref="A1:N22"/>
  <sheetViews>
    <sheetView zoomScaleNormal="100" workbookViewId="0"/>
  </sheetViews>
  <sheetFormatPr defaultColWidth="8.6640625" defaultRowHeight="14.4" x14ac:dyDescent="0.3"/>
  <cols>
    <col min="1" max="13" width="8.6640625" style="4"/>
    <col min="14" max="14" width="12.6640625" style="4" customWidth="1"/>
    <col min="15" max="19" width="8.6640625" style="4" bestFit="1"/>
    <col min="20" max="20" width="10.44140625" style="4" bestFit="1" customWidth="1"/>
    <col min="21" max="16384" width="8.6640625" style="4"/>
  </cols>
  <sheetData>
    <row r="1" spans="1:14" x14ac:dyDescent="0.3">
      <c r="A1" s="48" t="s">
        <v>60</v>
      </c>
    </row>
    <row r="2" spans="1:14" ht="18" x14ac:dyDescent="0.3">
      <c r="A2" s="25" t="s">
        <v>198</v>
      </c>
    </row>
    <row r="3" spans="1:14" x14ac:dyDescent="0.3">
      <c r="N3" s="9"/>
    </row>
    <row r="4" spans="1:14" x14ac:dyDescent="0.3">
      <c r="N4" s="9"/>
    </row>
    <row r="5" spans="1:14" x14ac:dyDescent="0.3">
      <c r="N5" s="9"/>
    </row>
    <row r="6" spans="1:14" x14ac:dyDescent="0.3">
      <c r="N6" s="9"/>
    </row>
    <row r="7" spans="1:14" x14ac:dyDescent="0.3">
      <c r="N7" s="9"/>
    </row>
    <row r="8" spans="1:14" x14ac:dyDescent="0.3">
      <c r="N8" s="9"/>
    </row>
    <row r="9" spans="1:14" x14ac:dyDescent="0.3">
      <c r="N9" s="9"/>
    </row>
    <row r="14" spans="1:14" x14ac:dyDescent="0.3">
      <c r="N14" s="9"/>
    </row>
    <row r="15" spans="1:14" x14ac:dyDescent="0.3">
      <c r="N15" s="9"/>
    </row>
    <row r="16" spans="1:14" x14ac:dyDescent="0.3">
      <c r="N16" s="9"/>
    </row>
    <row r="17" spans="14:14" x14ac:dyDescent="0.3">
      <c r="N17" s="9"/>
    </row>
    <row r="18" spans="14:14" x14ac:dyDescent="0.3">
      <c r="N18" s="9"/>
    </row>
    <row r="19" spans="14:14" x14ac:dyDescent="0.3">
      <c r="N19" s="9"/>
    </row>
    <row r="20" spans="14:14" x14ac:dyDescent="0.3">
      <c r="N20" s="9"/>
    </row>
    <row r="21" spans="14:14" x14ac:dyDescent="0.3">
      <c r="N21" s="9"/>
    </row>
    <row r="22" spans="14:14" x14ac:dyDescent="0.3">
      <c r="N22" s="9"/>
    </row>
  </sheetData>
  <hyperlinks>
    <hyperlink ref="A1" location="Contents!A1" display="Back to contents" xr:uid="{5D057DDF-9547-4B36-8166-1A4CE75AE02E}"/>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4C9B-7DAA-4AAD-AD1E-99600C939922}">
  <dimension ref="A1:G18"/>
  <sheetViews>
    <sheetView zoomScaleNormal="100" workbookViewId="0"/>
  </sheetViews>
  <sheetFormatPr defaultColWidth="8.6640625" defaultRowHeight="14.4" x14ac:dyDescent="0.3"/>
  <cols>
    <col min="1" max="1" width="9.5546875" style="4" bestFit="1" customWidth="1"/>
    <col min="2" max="2" width="9.88671875" style="4" bestFit="1" customWidth="1"/>
    <col min="3" max="3" width="13.5546875" style="4" bestFit="1" customWidth="1"/>
    <col min="4" max="4" width="23.6640625" style="4" bestFit="1" customWidth="1"/>
    <col min="5" max="5" width="25.44140625" style="4" bestFit="1" customWidth="1"/>
    <col min="6" max="6" width="23.5546875" style="4" bestFit="1" customWidth="1"/>
    <col min="7" max="7" width="25.6640625" style="4" bestFit="1" customWidth="1"/>
    <col min="8" max="9" width="8.6640625" style="4"/>
    <col min="10" max="10" width="10.5546875" style="4" bestFit="1" customWidth="1"/>
    <col min="11" max="16384" width="8.6640625" style="4"/>
  </cols>
  <sheetData>
    <row r="1" spans="1:7" x14ac:dyDescent="0.3">
      <c r="A1" s="31" t="s">
        <v>60</v>
      </c>
    </row>
    <row r="2" spans="1:7" ht="18" x14ac:dyDescent="0.35">
      <c r="A2" s="36" t="s">
        <v>147</v>
      </c>
    </row>
    <row r="3" spans="1:7" ht="15" thickBot="1" x14ac:dyDescent="0.35">
      <c r="A3" s="53" t="s">
        <v>4</v>
      </c>
      <c r="B3" s="53" t="s">
        <v>5</v>
      </c>
      <c r="C3" s="53" t="s">
        <v>105</v>
      </c>
      <c r="D3" s="53" t="s">
        <v>106</v>
      </c>
      <c r="E3" s="53" t="s">
        <v>122</v>
      </c>
      <c r="F3" s="53" t="s">
        <v>206</v>
      </c>
      <c r="G3" s="53" t="s">
        <v>205</v>
      </c>
    </row>
    <row r="4" spans="1:7" ht="15" thickTop="1" x14ac:dyDescent="0.3">
      <c r="A4" s="55">
        <v>2019</v>
      </c>
      <c r="B4" s="65" t="s">
        <v>84</v>
      </c>
      <c r="C4" s="108">
        <v>64844</v>
      </c>
      <c r="D4" s="108">
        <v>455.64811500000093</v>
      </c>
      <c r="E4" s="113">
        <v>7</v>
      </c>
      <c r="F4" s="153">
        <v>284031</v>
      </c>
      <c r="G4" s="153">
        <v>2165.0872170000098</v>
      </c>
    </row>
    <row r="5" spans="1:7" x14ac:dyDescent="0.3">
      <c r="A5" s="58">
        <v>2019</v>
      </c>
      <c r="B5" s="68" t="s">
        <v>85</v>
      </c>
      <c r="C5" s="109">
        <v>62899</v>
      </c>
      <c r="D5" s="109">
        <v>479.21975300000065</v>
      </c>
      <c r="E5" s="114">
        <v>7.6</v>
      </c>
      <c r="F5" s="154"/>
      <c r="G5" s="154"/>
    </row>
    <row r="6" spans="1:7" x14ac:dyDescent="0.3">
      <c r="A6" s="58">
        <v>2019</v>
      </c>
      <c r="B6" s="68" t="s">
        <v>86</v>
      </c>
      <c r="C6" s="110">
        <v>69049</v>
      </c>
      <c r="D6" s="110">
        <v>528.66437700000051</v>
      </c>
      <c r="E6" s="115">
        <v>7.7</v>
      </c>
      <c r="F6" s="154"/>
      <c r="G6" s="154"/>
    </row>
    <row r="7" spans="1:7" x14ac:dyDescent="0.3">
      <c r="A7" s="58">
        <v>2019</v>
      </c>
      <c r="B7" s="68" t="s">
        <v>87</v>
      </c>
      <c r="C7" s="109">
        <v>87239</v>
      </c>
      <c r="D7" s="109">
        <v>701.55497200000764</v>
      </c>
      <c r="E7" s="114">
        <v>8</v>
      </c>
      <c r="F7" s="155"/>
      <c r="G7" s="155"/>
    </row>
    <row r="8" spans="1:7" ht="14.7" customHeight="1" x14ac:dyDescent="0.3">
      <c r="A8" s="58">
        <v>2020</v>
      </c>
      <c r="B8" s="68" t="s">
        <v>84</v>
      </c>
      <c r="C8" s="110">
        <v>83020</v>
      </c>
      <c r="D8" s="110">
        <v>619.02495300000169</v>
      </c>
      <c r="E8" s="115">
        <v>7.5</v>
      </c>
      <c r="F8" s="156">
        <v>370319</v>
      </c>
      <c r="G8" s="156">
        <v>2964.6993030000062</v>
      </c>
    </row>
    <row r="9" spans="1:7" x14ac:dyDescent="0.3">
      <c r="A9" s="58">
        <v>2020</v>
      </c>
      <c r="B9" s="68" t="s">
        <v>85</v>
      </c>
      <c r="C9" s="109">
        <v>84744</v>
      </c>
      <c r="D9" s="109">
        <v>677.57207300000277</v>
      </c>
      <c r="E9" s="114">
        <v>8</v>
      </c>
      <c r="F9" s="154"/>
      <c r="G9" s="154"/>
    </row>
    <row r="10" spans="1:7" x14ac:dyDescent="0.3">
      <c r="A10" s="58">
        <v>2020</v>
      </c>
      <c r="B10" s="68" t="s">
        <v>86</v>
      </c>
      <c r="C10" s="110">
        <v>93684</v>
      </c>
      <c r="D10" s="110">
        <v>748.46795400000269</v>
      </c>
      <c r="E10" s="115">
        <v>8</v>
      </c>
      <c r="F10" s="154"/>
      <c r="G10" s="154"/>
    </row>
    <row r="11" spans="1:7" x14ac:dyDescent="0.3">
      <c r="A11" s="58">
        <v>2020</v>
      </c>
      <c r="B11" s="68" t="s">
        <v>87</v>
      </c>
      <c r="C11" s="109">
        <v>108871</v>
      </c>
      <c r="D11" s="109">
        <v>919.63432299999897</v>
      </c>
      <c r="E11" s="114">
        <v>8.4</v>
      </c>
      <c r="F11" s="155"/>
      <c r="G11" s="155"/>
    </row>
    <row r="12" spans="1:7" x14ac:dyDescent="0.3">
      <c r="A12" s="58">
        <v>2021</v>
      </c>
      <c r="B12" s="68" t="s">
        <v>84</v>
      </c>
      <c r="C12" s="110">
        <v>98955</v>
      </c>
      <c r="D12" s="110">
        <v>781.85929999999712</v>
      </c>
      <c r="E12" s="115">
        <v>7.9</v>
      </c>
      <c r="F12" s="156">
        <v>377370.53439597314</v>
      </c>
      <c r="G12" s="156">
        <v>3189.6847376954743</v>
      </c>
    </row>
    <row r="13" spans="1:7" x14ac:dyDescent="0.3">
      <c r="A13" s="58">
        <v>2021</v>
      </c>
      <c r="B13" s="68" t="s">
        <v>85</v>
      </c>
      <c r="C13" s="109">
        <v>95211</v>
      </c>
      <c r="D13" s="109">
        <v>794.21843799999772</v>
      </c>
      <c r="E13" s="114">
        <v>8.3000000000000007</v>
      </c>
      <c r="F13" s="154"/>
      <c r="G13" s="154"/>
    </row>
    <row r="14" spans="1:7" x14ac:dyDescent="0.3">
      <c r="A14" s="58">
        <v>2021</v>
      </c>
      <c r="B14" s="68" t="s">
        <v>86</v>
      </c>
      <c r="C14" s="110">
        <v>89195</v>
      </c>
      <c r="D14" s="110">
        <v>752.22647599999732</v>
      </c>
      <c r="E14" s="115">
        <v>8.4</v>
      </c>
      <c r="F14" s="154"/>
      <c r="G14" s="154"/>
    </row>
    <row r="15" spans="1:7" x14ac:dyDescent="0.3">
      <c r="A15" s="58">
        <v>2021</v>
      </c>
      <c r="B15" s="68" t="s">
        <v>87</v>
      </c>
      <c r="C15" s="109">
        <v>94009.534395973154</v>
      </c>
      <c r="D15" s="109">
        <v>861.38052369548177</v>
      </c>
      <c r="E15" s="114">
        <v>9.1999999999999993</v>
      </c>
      <c r="F15" s="155"/>
      <c r="G15" s="155"/>
    </row>
    <row r="16" spans="1:7" x14ac:dyDescent="0.3">
      <c r="A16" s="58">
        <v>2022</v>
      </c>
      <c r="B16" s="68" t="s">
        <v>84</v>
      </c>
      <c r="C16" s="110">
        <v>68134.732891203515</v>
      </c>
      <c r="D16" s="110">
        <v>560.13229529019407</v>
      </c>
      <c r="E16" s="115">
        <v>8.1999999999999993</v>
      </c>
      <c r="F16" s="156">
        <v>220605.67114260772</v>
      </c>
      <c r="G16" s="156">
        <v>1890.5239618209453</v>
      </c>
    </row>
    <row r="17" spans="1:7" x14ac:dyDescent="0.3">
      <c r="A17" s="58">
        <v>2022</v>
      </c>
      <c r="B17" s="68" t="s">
        <v>85</v>
      </c>
      <c r="C17" s="109">
        <v>69033.159893983466</v>
      </c>
      <c r="D17" s="109">
        <v>601.75590120076777</v>
      </c>
      <c r="E17" s="114">
        <v>8.6999999999999993</v>
      </c>
      <c r="F17" s="154"/>
      <c r="G17" s="154"/>
    </row>
    <row r="18" spans="1:7" ht="14.7" customHeight="1" x14ac:dyDescent="0.3">
      <c r="A18" s="61">
        <v>2022</v>
      </c>
      <c r="B18" s="75" t="s">
        <v>86</v>
      </c>
      <c r="C18" s="112">
        <v>83437.778357420728</v>
      </c>
      <c r="D18" s="112">
        <v>728.63576532998343</v>
      </c>
      <c r="E18" s="116">
        <v>8.6999999999999993</v>
      </c>
      <c r="F18" s="155"/>
      <c r="G18" s="155"/>
    </row>
  </sheetData>
  <mergeCells count="8">
    <mergeCell ref="F4:F7"/>
    <mergeCell ref="F8:F11"/>
    <mergeCell ref="F12:F15"/>
    <mergeCell ref="F16:F18"/>
    <mergeCell ref="G4:G7"/>
    <mergeCell ref="G8:G11"/>
    <mergeCell ref="G12:G15"/>
    <mergeCell ref="G16:G18"/>
  </mergeCells>
  <hyperlinks>
    <hyperlink ref="A1" location="Contents!A1" display="Back to contents" xr:uid="{264C6A58-ECAB-4DF8-94F4-3339EE1E210D}"/>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C46FE-9D00-498B-80CE-F68716403029}">
  <dimension ref="A1:A26"/>
  <sheetViews>
    <sheetView zoomScaleNormal="100" workbookViewId="0"/>
  </sheetViews>
  <sheetFormatPr defaultColWidth="8.6640625" defaultRowHeight="14.4" x14ac:dyDescent="0.3"/>
  <cols>
    <col min="1" max="1" width="9.5546875" style="4" bestFit="1" customWidth="1"/>
    <col min="2" max="2" width="7.33203125" style="4" bestFit="1" customWidth="1"/>
    <col min="3" max="3" width="23.33203125" style="4" bestFit="1" customWidth="1"/>
    <col min="4" max="4" width="18.5546875" style="4" bestFit="1" customWidth="1"/>
    <col min="5" max="5" width="30.88671875" style="4" bestFit="1" customWidth="1"/>
    <col min="6" max="6" width="17.6640625" style="4" bestFit="1" customWidth="1"/>
    <col min="7" max="7" width="16" style="4" customWidth="1"/>
    <col min="8" max="9" width="8.6640625" style="4" bestFit="1"/>
    <col min="10" max="10" width="10.5546875" style="4" bestFit="1" customWidth="1"/>
    <col min="11" max="16384" width="8.6640625" style="4"/>
  </cols>
  <sheetData>
    <row r="1" spans="1:1" x14ac:dyDescent="0.3">
      <c r="A1" s="48" t="s">
        <v>60</v>
      </c>
    </row>
    <row r="2" spans="1:1" ht="18" x14ac:dyDescent="0.35">
      <c r="A2" s="36" t="s">
        <v>209</v>
      </c>
    </row>
    <row r="8" spans="1:1" ht="14.7" customHeight="1" x14ac:dyDescent="0.3"/>
    <row r="18" spans="1:1" ht="14.7" customHeight="1" x14ac:dyDescent="0.3"/>
    <row r="26" spans="1:1" x14ac:dyDescent="0.3">
      <c r="A26" s="50" t="s">
        <v>155</v>
      </c>
    </row>
  </sheetData>
  <hyperlinks>
    <hyperlink ref="A1" location="Contents!A1" display="Back to contents" xr:uid="{D50FA25C-005E-477B-900D-21228358091C}"/>
    <hyperlink ref="A26" r:id="rId1" display="https://www.solarchoice.net.au/residential/solar-power-system-prices/" xr:uid="{4BD15906-C80E-4650-B4D2-9EC12D61B349}"/>
  </hyperlinks>
  <pageMargins left="0.7" right="0.7" top="0.75" bottom="0.75" header="0.3" footer="0.3"/>
  <pageSetup paperSize="9"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64CE3-9295-463A-B509-EF28E7CE2062}">
  <dimension ref="A1:H24"/>
  <sheetViews>
    <sheetView zoomScaleNormal="100" workbookViewId="0"/>
  </sheetViews>
  <sheetFormatPr defaultColWidth="8.6640625" defaultRowHeight="14.4" x14ac:dyDescent="0.3"/>
  <cols>
    <col min="1" max="1" width="9.5546875" style="4" bestFit="1" customWidth="1"/>
    <col min="2" max="2" width="9.88671875" style="4" bestFit="1" customWidth="1"/>
    <col min="3" max="3" width="21.109375" style="4" bestFit="1" customWidth="1"/>
    <col min="4" max="4" width="28.6640625" style="4" bestFit="1" customWidth="1"/>
    <col min="5" max="5" width="27.33203125" style="4" bestFit="1" customWidth="1"/>
    <col min="6" max="6" width="20.6640625" style="4" bestFit="1" customWidth="1"/>
    <col min="7" max="7" width="28.33203125" style="4" bestFit="1" customWidth="1"/>
    <col min="8" max="8" width="26.88671875" style="4" bestFit="1" customWidth="1"/>
    <col min="9" max="9" width="8.6640625" style="4" bestFit="1"/>
    <col min="10" max="10" width="10.5546875" style="4" bestFit="1" customWidth="1"/>
    <col min="11" max="16384" width="8.6640625" style="4"/>
  </cols>
  <sheetData>
    <row r="1" spans="1:8" x14ac:dyDescent="0.3">
      <c r="A1" s="48" t="s">
        <v>60</v>
      </c>
    </row>
    <row r="2" spans="1:8" ht="18" x14ac:dyDescent="0.35">
      <c r="A2" s="36" t="s">
        <v>150</v>
      </c>
    </row>
    <row r="3" spans="1:8" x14ac:dyDescent="0.3">
      <c r="A3" s="24" t="s">
        <v>4</v>
      </c>
      <c r="B3" s="24" t="s">
        <v>5</v>
      </c>
      <c r="C3" s="24" t="s">
        <v>151</v>
      </c>
      <c r="D3" s="24" t="s">
        <v>211</v>
      </c>
      <c r="E3" s="24" t="s">
        <v>152</v>
      </c>
      <c r="F3" s="24" t="s">
        <v>153</v>
      </c>
      <c r="G3" s="24" t="s">
        <v>212</v>
      </c>
      <c r="H3" s="24" t="s">
        <v>154</v>
      </c>
    </row>
    <row r="4" spans="1:8" x14ac:dyDescent="0.3">
      <c r="A4" s="28">
        <v>2018</v>
      </c>
      <c r="B4" s="33" t="s">
        <v>84</v>
      </c>
      <c r="C4" s="49">
        <v>0.04</v>
      </c>
      <c r="D4" s="49">
        <v>0.11</v>
      </c>
      <c r="E4" s="49">
        <v>0.15</v>
      </c>
      <c r="F4" s="49">
        <v>0.17</v>
      </c>
      <c r="G4" s="49">
        <v>0.43</v>
      </c>
      <c r="H4" s="49">
        <v>0.1</v>
      </c>
    </row>
    <row r="5" spans="1:8" x14ac:dyDescent="0.3">
      <c r="A5" s="28"/>
      <c r="B5" s="33" t="s">
        <v>85</v>
      </c>
      <c r="C5" s="49">
        <v>0.04</v>
      </c>
      <c r="D5" s="49">
        <v>0.12</v>
      </c>
      <c r="E5" s="49">
        <v>0.16</v>
      </c>
      <c r="F5" s="49">
        <v>0.18</v>
      </c>
      <c r="G5" s="49">
        <v>0.43</v>
      </c>
      <c r="H5" s="49">
        <v>7.0000000000000007E-2</v>
      </c>
    </row>
    <row r="6" spans="1:8" x14ac:dyDescent="0.3">
      <c r="A6" s="28"/>
      <c r="B6" s="33" t="s">
        <v>86</v>
      </c>
      <c r="C6" s="49">
        <v>0.05</v>
      </c>
      <c r="D6" s="49">
        <v>0.13</v>
      </c>
      <c r="E6" s="49">
        <v>0.16</v>
      </c>
      <c r="F6" s="49">
        <v>0.17</v>
      </c>
      <c r="G6" s="49">
        <v>0.41</v>
      </c>
      <c r="H6" s="49">
        <v>0.08</v>
      </c>
    </row>
    <row r="7" spans="1:8" x14ac:dyDescent="0.3">
      <c r="A7" s="28"/>
      <c r="B7" s="33" t="s">
        <v>87</v>
      </c>
      <c r="C7" s="49">
        <v>0.04</v>
      </c>
      <c r="D7" s="49">
        <v>0.15</v>
      </c>
      <c r="E7" s="49">
        <v>0.12</v>
      </c>
      <c r="F7" s="49">
        <v>0.15</v>
      </c>
      <c r="G7" s="49">
        <v>0.46</v>
      </c>
      <c r="H7" s="49">
        <v>0.08</v>
      </c>
    </row>
    <row r="8" spans="1:8" ht="14.7" customHeight="1" x14ac:dyDescent="0.3">
      <c r="A8" s="28">
        <v>2019</v>
      </c>
      <c r="B8" s="33" t="s">
        <v>84</v>
      </c>
      <c r="C8" s="49">
        <v>0.04</v>
      </c>
      <c r="D8" s="49">
        <v>0.15</v>
      </c>
      <c r="E8" s="49">
        <v>0.13</v>
      </c>
      <c r="F8" s="49">
        <v>0.18</v>
      </c>
      <c r="G8" s="49">
        <v>0.43</v>
      </c>
      <c r="H8" s="49">
        <v>0.06</v>
      </c>
    </row>
    <row r="9" spans="1:8" x14ac:dyDescent="0.3">
      <c r="A9" s="28"/>
      <c r="B9" s="33" t="s">
        <v>85</v>
      </c>
      <c r="C9" s="49">
        <v>0.05</v>
      </c>
      <c r="D9" s="49">
        <v>0.13</v>
      </c>
      <c r="E9" s="49">
        <v>0.14000000000000001</v>
      </c>
      <c r="F9" s="49">
        <v>0.2</v>
      </c>
      <c r="G9" s="49">
        <v>0.42</v>
      </c>
      <c r="H9" s="49">
        <v>0.06</v>
      </c>
    </row>
    <row r="10" spans="1:8" x14ac:dyDescent="0.3">
      <c r="A10" s="28"/>
      <c r="B10" s="33" t="s">
        <v>86</v>
      </c>
      <c r="C10" s="49">
        <v>0.05</v>
      </c>
      <c r="D10" s="49">
        <v>0.13</v>
      </c>
      <c r="E10" s="49">
        <v>0.12</v>
      </c>
      <c r="F10" s="49">
        <v>0.19</v>
      </c>
      <c r="G10" s="49">
        <v>0.44</v>
      </c>
      <c r="H10" s="49">
        <v>7.0000000000000007E-2</v>
      </c>
    </row>
    <row r="11" spans="1:8" x14ac:dyDescent="0.3">
      <c r="A11" s="28"/>
      <c r="B11" s="33" t="s">
        <v>87</v>
      </c>
      <c r="C11" s="49">
        <v>0.04</v>
      </c>
      <c r="D11" s="49">
        <v>0.14000000000000001</v>
      </c>
      <c r="E11" s="49">
        <v>0.15</v>
      </c>
      <c r="F11" s="49">
        <v>0.16</v>
      </c>
      <c r="G11" s="49">
        <v>0.43</v>
      </c>
      <c r="H11" s="49">
        <v>7.0000000000000007E-2</v>
      </c>
    </row>
    <row r="12" spans="1:8" x14ac:dyDescent="0.3">
      <c r="A12" s="28">
        <v>2020</v>
      </c>
      <c r="B12" s="33" t="s">
        <v>84</v>
      </c>
      <c r="C12" s="49">
        <v>0.06</v>
      </c>
      <c r="D12" s="49">
        <v>0.12</v>
      </c>
      <c r="E12" s="49">
        <v>0.18</v>
      </c>
      <c r="F12" s="49">
        <v>0.18</v>
      </c>
      <c r="G12" s="49">
        <v>0.41</v>
      </c>
      <c r="H12" s="49">
        <v>0.05</v>
      </c>
    </row>
    <row r="13" spans="1:8" x14ac:dyDescent="0.3">
      <c r="A13" s="28"/>
      <c r="B13" s="33" t="s">
        <v>85</v>
      </c>
      <c r="C13" s="49">
        <v>0.06</v>
      </c>
      <c r="D13" s="49">
        <v>0.13</v>
      </c>
      <c r="E13" s="49">
        <v>0.22</v>
      </c>
      <c r="F13" s="49">
        <v>0.2</v>
      </c>
      <c r="G13" s="49">
        <v>0.35</v>
      </c>
      <c r="H13" s="49">
        <v>0.04</v>
      </c>
    </row>
    <row r="14" spans="1:8" x14ac:dyDescent="0.3">
      <c r="A14" s="28"/>
      <c r="B14" s="33" t="s">
        <v>86</v>
      </c>
      <c r="C14" s="49">
        <v>0.06</v>
      </c>
      <c r="D14" s="49">
        <v>0.11</v>
      </c>
      <c r="E14" s="49">
        <v>0.3</v>
      </c>
      <c r="F14" s="49">
        <v>0.17</v>
      </c>
      <c r="G14" s="49">
        <v>0.31</v>
      </c>
      <c r="H14" s="49">
        <v>0.05</v>
      </c>
    </row>
    <row r="15" spans="1:8" x14ac:dyDescent="0.3">
      <c r="A15" s="28"/>
      <c r="B15" s="33" t="s">
        <v>87</v>
      </c>
      <c r="C15" s="49">
        <v>0.05</v>
      </c>
      <c r="D15" s="49">
        <v>0.13</v>
      </c>
      <c r="E15" s="49">
        <v>0.31</v>
      </c>
      <c r="F15" s="49">
        <v>0.15</v>
      </c>
      <c r="G15" s="49">
        <v>0.31</v>
      </c>
      <c r="H15" s="49">
        <v>0.05</v>
      </c>
    </row>
    <row r="16" spans="1:8" x14ac:dyDescent="0.3">
      <c r="A16" s="28">
        <v>2021</v>
      </c>
      <c r="B16" s="33" t="s">
        <v>84</v>
      </c>
      <c r="C16" s="49">
        <v>0.06</v>
      </c>
      <c r="D16" s="49">
        <v>0.11</v>
      </c>
      <c r="E16" s="49">
        <v>0.36</v>
      </c>
      <c r="F16" s="49">
        <v>0.16</v>
      </c>
      <c r="G16" s="49">
        <v>0.27</v>
      </c>
      <c r="H16" s="49">
        <v>0.04</v>
      </c>
    </row>
    <row r="17" spans="1:8" x14ac:dyDescent="0.3">
      <c r="A17" s="28"/>
      <c r="B17" s="33" t="s">
        <v>85</v>
      </c>
      <c r="C17" s="49">
        <v>7.0000000000000007E-2</v>
      </c>
      <c r="D17" s="49">
        <v>0.12</v>
      </c>
      <c r="E17" s="49">
        <v>0.38</v>
      </c>
      <c r="F17" s="49">
        <v>0.15</v>
      </c>
      <c r="G17" s="49">
        <v>0.24</v>
      </c>
      <c r="H17" s="49">
        <v>0.03</v>
      </c>
    </row>
    <row r="18" spans="1:8" ht="14.7" customHeight="1" x14ac:dyDescent="0.3">
      <c r="A18" s="28"/>
      <c r="B18" s="33" t="s">
        <v>86</v>
      </c>
      <c r="C18" s="49">
        <v>7.0000000000000007E-2</v>
      </c>
      <c r="D18" s="49">
        <v>0.12</v>
      </c>
      <c r="E18" s="49">
        <v>0.44</v>
      </c>
      <c r="F18" s="49">
        <v>0.13</v>
      </c>
      <c r="G18" s="49">
        <v>0.22</v>
      </c>
      <c r="H18" s="49">
        <v>0.03</v>
      </c>
    </row>
    <row r="19" spans="1:8" x14ac:dyDescent="0.3">
      <c r="A19" s="28"/>
      <c r="B19" s="33" t="s">
        <v>87</v>
      </c>
      <c r="C19" s="49">
        <v>0.06</v>
      </c>
      <c r="D19" s="49">
        <v>0.14000000000000001</v>
      </c>
      <c r="E19" s="49">
        <v>0.47</v>
      </c>
      <c r="F19" s="49">
        <v>0.11</v>
      </c>
      <c r="G19" s="49">
        <v>0.2</v>
      </c>
      <c r="H19" s="49">
        <v>0.03</v>
      </c>
    </row>
    <row r="20" spans="1:8" x14ac:dyDescent="0.3">
      <c r="A20" s="28">
        <v>2022</v>
      </c>
      <c r="B20" s="33" t="s">
        <v>84</v>
      </c>
      <c r="C20" s="49">
        <v>0.06</v>
      </c>
      <c r="D20" s="49">
        <v>0.12</v>
      </c>
      <c r="E20" s="49">
        <v>0.5</v>
      </c>
      <c r="F20" s="49">
        <v>0.11</v>
      </c>
      <c r="G20" s="49">
        <v>0.17</v>
      </c>
      <c r="H20" s="49">
        <v>0.02</v>
      </c>
    </row>
    <row r="21" spans="1:8" x14ac:dyDescent="0.3">
      <c r="A21" s="28"/>
      <c r="B21" s="33" t="s">
        <v>85</v>
      </c>
      <c r="C21" s="49">
        <v>0.08</v>
      </c>
      <c r="D21" s="49">
        <v>0.12</v>
      </c>
      <c r="E21" s="49">
        <v>0.48</v>
      </c>
      <c r="F21" s="49">
        <v>0.14000000000000001</v>
      </c>
      <c r="G21" s="49">
        <v>0.17</v>
      </c>
      <c r="H21" s="49">
        <v>0.02</v>
      </c>
    </row>
    <row r="22" spans="1:8" x14ac:dyDescent="0.3">
      <c r="A22" s="28"/>
      <c r="B22" s="33" t="s">
        <v>86</v>
      </c>
      <c r="C22" s="49">
        <v>0.08</v>
      </c>
      <c r="D22" s="49">
        <v>0.09</v>
      </c>
      <c r="E22" s="49">
        <v>0.59</v>
      </c>
      <c r="F22" s="49">
        <v>0.11</v>
      </c>
      <c r="G22" s="49">
        <v>0.1</v>
      </c>
      <c r="H22" s="49">
        <v>0.03</v>
      </c>
    </row>
    <row r="24" spans="1:8" x14ac:dyDescent="0.3">
      <c r="A24" s="4" t="s">
        <v>213</v>
      </c>
    </row>
  </sheetData>
  <hyperlinks>
    <hyperlink ref="A1" location="Contents!A1" display="Back to contents" xr:uid="{D3745BC2-7660-4524-89D6-F375F3713D44}"/>
  </hyperlink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7A69F-F55C-42E9-B963-AE85BC39A78A}">
  <sheetPr codeName="Sheet19"/>
  <dimension ref="A1:C33"/>
  <sheetViews>
    <sheetView tabSelected="1" zoomScaleNormal="100" workbookViewId="0">
      <selection sqref="A1:C1"/>
    </sheetView>
  </sheetViews>
  <sheetFormatPr defaultColWidth="8.6640625" defaultRowHeight="14.4" x14ac:dyDescent="0.3"/>
  <cols>
    <col min="1" max="1" width="16.88671875" style="4" customWidth="1"/>
    <col min="2" max="2" width="90.5546875" style="4" bestFit="1" customWidth="1"/>
    <col min="3" max="3" width="66.6640625" style="4" bestFit="1" customWidth="1"/>
    <col min="4" max="16384" width="8.6640625" style="4"/>
  </cols>
  <sheetData>
    <row r="1" spans="1:3" ht="25.8" x14ac:dyDescent="0.5">
      <c r="A1" s="119" t="s">
        <v>172</v>
      </c>
      <c r="B1" s="119"/>
      <c r="C1" s="119"/>
    </row>
    <row r="2" spans="1:3" ht="14.7" customHeight="1" x14ac:dyDescent="0.3">
      <c r="A2" s="122" t="s">
        <v>173</v>
      </c>
      <c r="B2" s="122"/>
      <c r="C2" s="122"/>
    </row>
    <row r="3" spans="1:3" ht="14.7" customHeight="1" x14ac:dyDescent="0.3">
      <c r="A3" s="122"/>
      <c r="B3" s="122"/>
      <c r="C3" s="122"/>
    </row>
    <row r="4" spans="1:3" x14ac:dyDescent="0.3">
      <c r="A4" s="122"/>
      <c r="B4" s="122"/>
      <c r="C4" s="122"/>
    </row>
    <row r="5" spans="1:3" ht="14.7" customHeight="1" x14ac:dyDescent="0.3">
      <c r="A5" s="121" t="s">
        <v>91</v>
      </c>
      <c r="B5" s="121"/>
      <c r="C5" s="121"/>
    </row>
    <row r="6" spans="1:3" ht="14.7" customHeight="1" x14ac:dyDescent="0.3">
      <c r="A6" s="120" t="s">
        <v>89</v>
      </c>
      <c r="B6" s="120"/>
      <c r="C6" s="120"/>
    </row>
    <row r="7" spans="1:3" x14ac:dyDescent="0.3">
      <c r="A7" s="34" t="s">
        <v>41</v>
      </c>
      <c r="B7" s="34" t="s">
        <v>42</v>
      </c>
      <c r="C7" s="34" t="s">
        <v>43</v>
      </c>
    </row>
    <row r="8" spans="1:3" x14ac:dyDescent="0.3">
      <c r="A8" s="28"/>
      <c r="B8" s="5" t="s">
        <v>55</v>
      </c>
      <c r="C8"/>
    </row>
    <row r="9" spans="1:3" x14ac:dyDescent="0.3">
      <c r="A9" s="41" t="s">
        <v>58</v>
      </c>
      <c r="B9" t="s">
        <v>141</v>
      </c>
      <c r="C9" t="s">
        <v>158</v>
      </c>
    </row>
    <row r="10" spans="1:3" x14ac:dyDescent="0.3">
      <c r="A10" s="117" t="s">
        <v>59</v>
      </c>
      <c r="B10" t="s">
        <v>131</v>
      </c>
      <c r="C10" t="s">
        <v>215</v>
      </c>
    </row>
    <row r="11" spans="1:3" x14ac:dyDescent="0.3">
      <c r="A11" s="117" t="s">
        <v>61</v>
      </c>
      <c r="B11" t="s">
        <v>112</v>
      </c>
      <c r="C11" t="s">
        <v>160</v>
      </c>
    </row>
    <row r="12" spans="1:3" x14ac:dyDescent="0.3">
      <c r="A12" s="42" t="s">
        <v>62</v>
      </c>
      <c r="B12" t="s">
        <v>113</v>
      </c>
      <c r="C12" t="s">
        <v>162</v>
      </c>
    </row>
    <row r="13" spans="1:3" x14ac:dyDescent="0.3">
      <c r="A13" s="40" t="s">
        <v>184</v>
      </c>
      <c r="B13" t="s">
        <v>101</v>
      </c>
      <c r="C13" t="s">
        <v>162</v>
      </c>
    </row>
    <row r="14" spans="1:3" x14ac:dyDescent="0.3">
      <c r="A14" s="42" t="s">
        <v>88</v>
      </c>
      <c r="B14" t="s">
        <v>44</v>
      </c>
      <c r="C14" t="s">
        <v>162</v>
      </c>
    </row>
    <row r="15" spans="1:3" x14ac:dyDescent="0.3">
      <c r="A15" s="40" t="s">
        <v>185</v>
      </c>
      <c r="B15" t="s">
        <v>92</v>
      </c>
      <c r="C15" t="s">
        <v>162</v>
      </c>
    </row>
    <row r="16" spans="1:3" x14ac:dyDescent="0.3">
      <c r="A16" s="38"/>
      <c r="B16" s="5" t="s">
        <v>56</v>
      </c>
      <c r="C16"/>
    </row>
    <row r="17" spans="1:3" x14ac:dyDescent="0.3">
      <c r="A17" s="42" t="s">
        <v>63</v>
      </c>
      <c r="B17" t="s">
        <v>163</v>
      </c>
      <c r="C17" t="s">
        <v>216</v>
      </c>
    </row>
    <row r="18" spans="1:3" x14ac:dyDescent="0.3">
      <c r="A18" s="40" t="s">
        <v>186</v>
      </c>
      <c r="B18" t="s">
        <v>94</v>
      </c>
      <c r="C18" t="s">
        <v>159</v>
      </c>
    </row>
    <row r="19" spans="1:3" x14ac:dyDescent="0.3">
      <c r="A19" s="42" t="s">
        <v>64</v>
      </c>
      <c r="B19" t="s">
        <v>67</v>
      </c>
      <c r="C19" t="s">
        <v>162</v>
      </c>
    </row>
    <row r="20" spans="1:3" x14ac:dyDescent="0.3">
      <c r="A20" s="40" t="s">
        <v>187</v>
      </c>
      <c r="B20" t="s">
        <v>93</v>
      </c>
      <c r="C20" t="s">
        <v>162</v>
      </c>
    </row>
    <row r="21" spans="1:3" x14ac:dyDescent="0.3">
      <c r="A21" s="40" t="s">
        <v>188</v>
      </c>
      <c r="B21" t="s">
        <v>180</v>
      </c>
      <c r="C21" t="s">
        <v>170</v>
      </c>
    </row>
    <row r="22" spans="1:3" x14ac:dyDescent="0.3">
      <c r="A22" s="40" t="s">
        <v>189</v>
      </c>
      <c r="B22" t="s">
        <v>165</v>
      </c>
      <c r="C22" t="s">
        <v>164</v>
      </c>
    </row>
    <row r="23" spans="1:3" x14ac:dyDescent="0.3">
      <c r="A23" s="38"/>
      <c r="B23" s="5" t="s">
        <v>57</v>
      </c>
      <c r="C23"/>
    </row>
    <row r="24" spans="1:3" x14ac:dyDescent="0.3">
      <c r="A24" s="42" t="s">
        <v>65</v>
      </c>
      <c r="B24" t="s">
        <v>132</v>
      </c>
      <c r="C24" t="s">
        <v>162</v>
      </c>
    </row>
    <row r="25" spans="1:3" x14ac:dyDescent="0.3">
      <c r="A25" s="42" t="s">
        <v>66</v>
      </c>
      <c r="B25" t="s">
        <v>177</v>
      </c>
      <c r="C25" t="s">
        <v>210</v>
      </c>
    </row>
    <row r="26" spans="1:3" x14ac:dyDescent="0.3">
      <c r="A26" s="40" t="s">
        <v>166</v>
      </c>
      <c r="B26" t="s">
        <v>168</v>
      </c>
      <c r="C26" t="s">
        <v>158</v>
      </c>
    </row>
    <row r="27" spans="1:3" x14ac:dyDescent="0.3">
      <c r="A27" s="40" t="s">
        <v>167</v>
      </c>
      <c r="B27" t="s">
        <v>137</v>
      </c>
      <c r="C27" t="s">
        <v>169</v>
      </c>
    </row>
    <row r="28" spans="1:3" x14ac:dyDescent="0.3">
      <c r="A28" s="40" t="s">
        <v>190</v>
      </c>
      <c r="B28" t="s">
        <v>90</v>
      </c>
      <c r="C28" t="s">
        <v>162</v>
      </c>
    </row>
    <row r="29" spans="1:3" x14ac:dyDescent="0.3">
      <c r="A29" s="118" t="s">
        <v>191</v>
      </c>
      <c r="B29" t="s">
        <v>104</v>
      </c>
      <c r="C29" t="s">
        <v>103</v>
      </c>
    </row>
    <row r="30" spans="1:3" x14ac:dyDescent="0.3">
      <c r="A30" s="40" t="s">
        <v>192</v>
      </c>
      <c r="B30" t="s">
        <v>102</v>
      </c>
      <c r="C30" t="s">
        <v>160</v>
      </c>
    </row>
    <row r="31" spans="1:3" x14ac:dyDescent="0.3">
      <c r="A31" s="40" t="s">
        <v>193</v>
      </c>
      <c r="B31" t="s">
        <v>142</v>
      </c>
      <c r="C31" t="s">
        <v>160</v>
      </c>
    </row>
    <row r="32" spans="1:3" x14ac:dyDescent="0.3">
      <c r="A32" s="44"/>
      <c r="B32" s="6" t="s">
        <v>133</v>
      </c>
      <c r="C32"/>
    </row>
    <row r="33" spans="1:3" x14ac:dyDescent="0.3">
      <c r="A33" s="43" t="s">
        <v>134</v>
      </c>
      <c r="B33" s="21" t="s">
        <v>135</v>
      </c>
      <c r="C33" t="s">
        <v>174</v>
      </c>
    </row>
  </sheetData>
  <mergeCells count="4">
    <mergeCell ref="A1:C1"/>
    <mergeCell ref="A6:C6"/>
    <mergeCell ref="A5:C5"/>
    <mergeCell ref="A2:C4"/>
  </mergeCells>
  <phoneticPr fontId="6" type="noConversion"/>
  <hyperlinks>
    <hyperlink ref="A9" location="'Figure 1.1'!A1" display="'Figure 1.1'!A1" xr:uid="{FBCD6BCB-7A9A-4012-97BE-21539CA9878D}"/>
    <hyperlink ref="A11" location="'Figure 1.3'!A1" display="Figure 1.3" xr:uid="{DDFEA1F2-C3B2-4BD9-B794-6B23909D253C}"/>
    <hyperlink ref="A17" location="'Figure 2.1'!A1" display="Figure 2.1" xr:uid="{A34FF10F-26DC-4B73-9577-F94655778777}"/>
    <hyperlink ref="A19" location="'Figure 2.2'!A1" display="Figure 2.2" xr:uid="{48DA6E8E-BA04-4F2F-B511-514C4A437278}"/>
    <hyperlink ref="A24" location="'Figure 3.1'!A1" display="Figure 3.1" xr:uid="{062FC71F-EA50-4BD5-AD4D-FDA5E507916F}"/>
    <hyperlink ref="A25" location="'Figure 3.2'!A1" display="Figure 3.2" xr:uid="{D15B419F-C07E-4933-9C6D-51CC7949F4EB}"/>
    <hyperlink ref="A14" location="'Figure 1.5'!A1" display="Figure 1.5" xr:uid="{51F4D4AB-6BD4-40FE-A393-EE1E031CE7F5}"/>
    <hyperlink ref="A12" location="'Figure 1.4'!A1" display="Figure 1.4" xr:uid="{33986AF3-2C4B-4D28-8B8D-3BEEA99A2E76}"/>
    <hyperlink ref="A5" r:id="rId1" xr:uid="{A4894C6F-E7CF-45AE-A134-3A6505508904}"/>
    <hyperlink ref="A13" location="'Supplementary 1A'!A1" display="Supplementary 1A" xr:uid="{2F552140-8D71-40F3-B343-27E300C1D735}"/>
    <hyperlink ref="A15" location="'Supplementary 1B'!A1" display="Supplementary 1B" xr:uid="{BE5DB707-3EB1-474E-A8BA-513EFEAE0C29}"/>
    <hyperlink ref="A18" location="'Supplementary 2A'!A1" display="Supplementary 2A" xr:uid="{1F81E217-BFF6-43CD-8C94-FFB98DD51910}"/>
    <hyperlink ref="A20" location="'Supplementary 2B'!A1" display="Supplementary 2B" xr:uid="{DC87CE90-2FD0-4078-80CA-517503F407D1}"/>
    <hyperlink ref="A28" location="'Supplementary 3A'!A1" display="Supplementary 3A" xr:uid="{0BF82DB2-532D-412A-91C7-C90F36D9F4B6}"/>
    <hyperlink ref="A29" location="'Supplementary 3B'!A1" display="Supplementary 3B" xr:uid="{3BB0E5C8-5061-43DC-81FC-C37C39C5BDF2}"/>
    <hyperlink ref="A30" location="'Supplementary 3C'!A1" display="Supplementary 3C" xr:uid="{A0514B31-9189-41DF-BD9E-CCD81C4106FE}"/>
    <hyperlink ref="A31" location="'Supplementary 3D'!A1" display="Supplementary 3D" xr:uid="{E9A4B670-37E7-4A11-8436-7A2F6144CD6D}"/>
    <hyperlink ref="A33" location="'Figure 4.1'!A1" display="Figure 4.1" xr:uid="{B7E465FF-1391-46FA-9D24-527FAF8E525E}"/>
    <hyperlink ref="A10" location="'Figure 1.2'!A1" display="Figure 1.2" xr:uid="{7E051664-8FB6-4D4A-93B6-492BCC256545}"/>
    <hyperlink ref="A21" location="'Supplementary 2C'!A1" display="Supplementary 2C" xr:uid="{51E21184-F440-42DA-A26C-07E91705B0FF}"/>
    <hyperlink ref="A22" location="'Supplementary 2D'!A1" display="Supplementary 2D" xr:uid="{A2C2CEE9-D4E3-46F7-88D3-822440E896AE}"/>
    <hyperlink ref="A26" location="'Figure 3.3'!A1" display="Figure 3.3" xr:uid="{59CB84B6-B34F-4A5F-BE27-BA933274ED3C}"/>
    <hyperlink ref="A27" location="'Figure 3.4'!A1" display="Figure 3.4" xr:uid="{01CEF910-BD39-4CE6-B17B-1F36F71F46D1}"/>
    <hyperlink ref="A5:C5" r:id="rId2" display="A description/explanation of all acronyms can be found in the Clean Energy Regulator Glossary." xr:uid="{CE7AB669-67FC-4EA3-B47B-E1E48B775AB9}"/>
  </hyperlinks>
  <pageMargins left="0.7" right="0.7" top="0.75" bottom="0.75" header="0.3" footer="0.3"/>
  <pageSetup paperSize="9" orientation="portrait" r:id="rId3"/>
  <tableParts count="1">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24793-141A-4CFC-B5B4-0D584DE4A9DB}">
  <dimension ref="A1:E47"/>
  <sheetViews>
    <sheetView topLeftCell="A19" zoomScaleNormal="100" workbookViewId="0"/>
  </sheetViews>
  <sheetFormatPr defaultColWidth="8.6640625" defaultRowHeight="14.4" x14ac:dyDescent="0.3"/>
  <cols>
    <col min="1" max="1" width="9.5546875" style="4" bestFit="1" customWidth="1"/>
    <col min="2" max="2" width="8.33203125" style="4" bestFit="1" customWidth="1"/>
    <col min="3" max="3" width="20.44140625" style="4" bestFit="1" customWidth="1"/>
    <col min="4" max="4" width="31.44140625" style="4" bestFit="1" customWidth="1"/>
    <col min="5" max="5" width="55.44140625" style="4" bestFit="1" customWidth="1"/>
    <col min="6" max="6" width="17.5546875" style="4" bestFit="1" customWidth="1"/>
    <col min="7" max="7" width="17.6640625" style="4" bestFit="1" customWidth="1"/>
    <col min="8" max="8" width="16" style="4" customWidth="1"/>
    <col min="9" max="10" width="8.6640625" style="4"/>
    <col min="11" max="11" width="10.5546875" style="4" bestFit="1" customWidth="1"/>
    <col min="12" max="16384" width="8.6640625" style="4"/>
  </cols>
  <sheetData>
    <row r="1" spans="1:5" x14ac:dyDescent="0.3">
      <c r="A1" s="31" t="s">
        <v>60</v>
      </c>
    </row>
    <row r="2" spans="1:5" ht="18" x14ac:dyDescent="0.35">
      <c r="A2" s="36" t="s">
        <v>149</v>
      </c>
    </row>
    <row r="3" spans="1:5" x14ac:dyDescent="0.3">
      <c r="A3" s="24" t="s">
        <v>6</v>
      </c>
      <c r="B3" s="24" t="s">
        <v>123</v>
      </c>
      <c r="C3" s="24" t="s">
        <v>125</v>
      </c>
      <c r="D3" s="24" t="s">
        <v>124</v>
      </c>
      <c r="E3" s="24" t="s">
        <v>126</v>
      </c>
    </row>
    <row r="4" spans="1:5" x14ac:dyDescent="0.3">
      <c r="A4" s="51" t="s">
        <v>17</v>
      </c>
      <c r="B4" s="51">
        <v>1</v>
      </c>
      <c r="C4" s="2">
        <v>1063704</v>
      </c>
      <c r="D4" s="2">
        <v>819231</v>
      </c>
      <c r="E4" s="39">
        <v>-0.29841924734201603</v>
      </c>
    </row>
    <row r="5" spans="1:5" x14ac:dyDescent="0.3">
      <c r="A5" s="51" t="s">
        <v>17</v>
      </c>
      <c r="B5" s="51">
        <v>2</v>
      </c>
      <c r="C5" s="2">
        <v>530664</v>
      </c>
      <c r="D5" s="2">
        <v>819231</v>
      </c>
      <c r="E5" s="39">
        <v>2.6910635596840898E-2</v>
      </c>
    </row>
    <row r="6" spans="1:5" x14ac:dyDescent="0.3">
      <c r="A6" s="51" t="s">
        <v>17</v>
      </c>
      <c r="B6" s="51">
        <v>3</v>
      </c>
      <c r="C6" s="2">
        <v>735045</v>
      </c>
      <c r="D6" s="2">
        <v>819231</v>
      </c>
      <c r="E6" s="39">
        <v>5.2194133515618302E-2</v>
      </c>
    </row>
    <row r="7" spans="1:5" x14ac:dyDescent="0.3">
      <c r="A7" s="51" t="s">
        <v>17</v>
      </c>
      <c r="B7" s="51">
        <v>4</v>
      </c>
      <c r="C7" s="2">
        <v>671752</v>
      </c>
      <c r="D7" s="2">
        <v>819231</v>
      </c>
      <c r="E7" s="39">
        <v>8.4150665869169805E-2</v>
      </c>
    </row>
    <row r="8" spans="1:5" ht="14.7" customHeight="1" x14ac:dyDescent="0.3">
      <c r="A8" s="51" t="s">
        <v>18</v>
      </c>
      <c r="B8" s="51">
        <v>5</v>
      </c>
      <c r="C8" s="2">
        <v>831747</v>
      </c>
      <c r="D8" s="2">
        <v>819231</v>
      </c>
      <c r="E8" s="39">
        <v>6.4264736398813499E-2</v>
      </c>
    </row>
    <row r="9" spans="1:5" x14ac:dyDescent="0.3">
      <c r="A9" s="51" t="s">
        <v>18</v>
      </c>
      <c r="B9" s="51">
        <v>6</v>
      </c>
      <c r="C9" s="2">
        <v>651169</v>
      </c>
      <c r="D9" s="2">
        <v>819231</v>
      </c>
      <c r="E9" s="39">
        <v>8.77447928746099E-2</v>
      </c>
    </row>
    <row r="10" spans="1:5" x14ac:dyDescent="0.3">
      <c r="A10" s="51" t="s">
        <v>18</v>
      </c>
      <c r="B10" s="51">
        <v>7</v>
      </c>
      <c r="C10" s="2">
        <v>745292</v>
      </c>
      <c r="D10" s="2">
        <v>819231</v>
      </c>
      <c r="E10" s="39">
        <v>8.8103114248396994E-2</v>
      </c>
    </row>
    <row r="11" spans="1:5" x14ac:dyDescent="0.3">
      <c r="A11" s="51" t="s">
        <v>18</v>
      </c>
      <c r="B11" s="51">
        <v>8</v>
      </c>
      <c r="C11" s="2">
        <v>688696</v>
      </c>
      <c r="D11" s="2">
        <v>819231</v>
      </c>
      <c r="E11" s="39">
        <v>9.7007403293336403E-2</v>
      </c>
    </row>
    <row r="12" spans="1:5" x14ac:dyDescent="0.3">
      <c r="A12" s="51" t="s">
        <v>19</v>
      </c>
      <c r="B12" s="51">
        <v>9</v>
      </c>
      <c r="C12" s="2">
        <v>638983</v>
      </c>
      <c r="D12" s="2">
        <v>819231</v>
      </c>
      <c r="E12" s="39">
        <v>0.110675471682759</v>
      </c>
    </row>
    <row r="13" spans="1:5" x14ac:dyDescent="0.3">
      <c r="A13" s="51" t="s">
        <v>19</v>
      </c>
      <c r="B13" s="51">
        <v>10</v>
      </c>
      <c r="C13" s="2">
        <v>714563</v>
      </c>
      <c r="D13" s="2">
        <v>819231</v>
      </c>
      <c r="E13" s="39">
        <v>0.112384190032103</v>
      </c>
    </row>
    <row r="14" spans="1:5" x14ac:dyDescent="0.3">
      <c r="A14" s="51" t="s">
        <v>19</v>
      </c>
      <c r="B14" s="51">
        <v>11</v>
      </c>
      <c r="C14" s="2">
        <v>719755</v>
      </c>
      <c r="D14" s="2">
        <v>819231</v>
      </c>
      <c r="E14" s="39">
        <v>0.11320608154220201</v>
      </c>
    </row>
    <row r="15" spans="1:5" x14ac:dyDescent="0.3">
      <c r="A15" s="51" t="s">
        <v>19</v>
      </c>
      <c r="B15" s="51">
        <v>12</v>
      </c>
      <c r="C15" s="2">
        <v>730325</v>
      </c>
      <c r="D15" s="2">
        <v>819231</v>
      </c>
      <c r="E15" s="39">
        <v>0.112815794506223</v>
      </c>
    </row>
    <row r="16" spans="1:5" x14ac:dyDescent="0.3">
      <c r="A16" s="51" t="s">
        <v>8</v>
      </c>
      <c r="B16" s="51">
        <v>13</v>
      </c>
      <c r="C16" s="2">
        <v>671358</v>
      </c>
      <c r="D16" s="2">
        <v>819231</v>
      </c>
      <c r="E16" s="39">
        <v>0.118022364340248</v>
      </c>
    </row>
    <row r="17" spans="1:5" x14ac:dyDescent="0.3">
      <c r="A17" s="51" t="s">
        <v>8</v>
      </c>
      <c r="B17" s="51">
        <v>14</v>
      </c>
      <c r="C17" s="2">
        <v>675115</v>
      </c>
      <c r="D17" s="2">
        <v>819231</v>
      </c>
      <c r="E17" s="39">
        <v>0.122157566076856</v>
      </c>
    </row>
    <row r="18" spans="1:5" ht="14.7" customHeight="1" x14ac:dyDescent="0.3">
      <c r="A18" s="51" t="s">
        <v>8</v>
      </c>
      <c r="B18" s="51">
        <v>15</v>
      </c>
      <c r="C18" s="2">
        <v>525016</v>
      </c>
      <c r="D18" s="2">
        <v>819231</v>
      </c>
      <c r="E18" s="39">
        <v>0.137956048159044</v>
      </c>
    </row>
    <row r="19" spans="1:5" x14ac:dyDescent="0.3">
      <c r="A19" s="51" t="s">
        <v>8</v>
      </c>
      <c r="B19" s="51">
        <v>16</v>
      </c>
      <c r="C19" s="2">
        <v>519543</v>
      </c>
      <c r="D19" s="2">
        <v>819231</v>
      </c>
      <c r="E19" s="39">
        <v>0.152197261452828</v>
      </c>
    </row>
    <row r="20" spans="1:5" x14ac:dyDescent="0.3">
      <c r="A20" s="51" t="s">
        <v>8</v>
      </c>
      <c r="B20" s="51">
        <v>17</v>
      </c>
      <c r="C20" s="2">
        <v>479020</v>
      </c>
      <c r="D20" s="2">
        <v>819231</v>
      </c>
      <c r="E20" s="39">
        <v>0.167672728552134</v>
      </c>
    </row>
    <row r="21" spans="1:5" x14ac:dyDescent="0.3">
      <c r="A21" s="51" t="s">
        <v>9</v>
      </c>
      <c r="B21" s="51">
        <v>18</v>
      </c>
      <c r="C21" s="2">
        <v>602766</v>
      </c>
      <c r="D21" s="2">
        <v>819231</v>
      </c>
      <c r="E21" s="39">
        <v>0.17303694390532001</v>
      </c>
    </row>
    <row r="22" spans="1:5" x14ac:dyDescent="0.3">
      <c r="A22" s="51" t="s">
        <v>9</v>
      </c>
      <c r="B22" s="51">
        <v>19</v>
      </c>
      <c r="C22" s="2">
        <v>629761</v>
      </c>
      <c r="D22" s="2">
        <v>819231</v>
      </c>
      <c r="E22" s="39">
        <v>0.17610220637222199</v>
      </c>
    </row>
    <row r="23" spans="1:5" x14ac:dyDescent="0.3">
      <c r="A23" s="51" t="s">
        <v>9</v>
      </c>
      <c r="B23" s="51">
        <v>20</v>
      </c>
      <c r="C23" s="2">
        <v>643596</v>
      </c>
      <c r="D23" s="2">
        <v>819231</v>
      </c>
      <c r="E23" s="39">
        <v>0.17801655212821799</v>
      </c>
    </row>
    <row r="24" spans="1:5" x14ac:dyDescent="0.3">
      <c r="A24" s="51" t="s">
        <v>9</v>
      </c>
      <c r="B24" s="51">
        <v>21</v>
      </c>
      <c r="C24" s="2">
        <v>685491</v>
      </c>
      <c r="D24" s="2">
        <v>819231</v>
      </c>
      <c r="E24" s="39">
        <v>0.177313365686594</v>
      </c>
    </row>
    <row r="25" spans="1:5" x14ac:dyDescent="0.3">
      <c r="A25" s="51" t="s">
        <v>10</v>
      </c>
      <c r="B25" s="51">
        <v>22</v>
      </c>
      <c r="C25" s="2">
        <v>640279</v>
      </c>
      <c r="D25" s="2">
        <v>819231</v>
      </c>
      <c r="E25" s="39">
        <v>0.17918266931364599</v>
      </c>
    </row>
    <row r="26" spans="1:5" x14ac:dyDescent="0.3">
      <c r="A26" s="51" t="s">
        <v>10</v>
      </c>
      <c r="B26" s="51">
        <v>23</v>
      </c>
      <c r="C26" s="2">
        <v>648670</v>
      </c>
      <c r="D26" s="2">
        <v>819231</v>
      </c>
      <c r="E26" s="39">
        <v>0.18044409676318501</v>
      </c>
    </row>
    <row r="27" spans="1:5" x14ac:dyDescent="0.3">
      <c r="A27" s="51" t="s">
        <v>10</v>
      </c>
      <c r="B27" s="51">
        <v>24</v>
      </c>
      <c r="C27" s="2">
        <v>624766</v>
      </c>
      <c r="D27" s="2">
        <v>819231</v>
      </c>
      <c r="E27" s="39">
        <v>0.182816181048057</v>
      </c>
    </row>
    <row r="28" spans="1:5" x14ac:dyDescent="0.3">
      <c r="A28" s="51" t="s">
        <v>10</v>
      </c>
      <c r="B28" s="51">
        <v>25</v>
      </c>
      <c r="C28" s="2">
        <v>708668</v>
      </c>
      <c r="D28" s="2">
        <v>819231</v>
      </c>
      <c r="E28" s="39">
        <v>0.180901871269363</v>
      </c>
    </row>
    <row r="29" spans="1:5" x14ac:dyDescent="0.3">
      <c r="A29" s="51" t="s">
        <v>11</v>
      </c>
      <c r="B29" s="51">
        <v>26</v>
      </c>
      <c r="C29" s="2">
        <v>761867</v>
      </c>
      <c r="D29" s="2">
        <v>819231</v>
      </c>
      <c r="E29" s="39">
        <v>0.17663720811005501</v>
      </c>
    </row>
    <row r="30" spans="1:5" x14ac:dyDescent="0.3">
      <c r="A30" s="51" t="s">
        <v>11</v>
      </c>
      <c r="B30" s="51">
        <v>27</v>
      </c>
      <c r="C30" s="2">
        <v>634458</v>
      </c>
      <c r="D30" s="2">
        <v>819231</v>
      </c>
      <c r="E30" s="39">
        <v>0.17844855218608599</v>
      </c>
    </row>
    <row r="31" spans="1:5" x14ac:dyDescent="0.3">
      <c r="A31" s="51" t="s">
        <v>11</v>
      </c>
      <c r="B31" s="51">
        <v>28</v>
      </c>
      <c r="C31" s="2">
        <v>707083</v>
      </c>
      <c r="D31" s="2">
        <v>819231</v>
      </c>
      <c r="E31" s="39">
        <v>0.176964431757347</v>
      </c>
    </row>
    <row r="32" spans="1:5" x14ac:dyDescent="0.3">
      <c r="A32" s="51" t="s">
        <v>11</v>
      </c>
      <c r="B32" s="51">
        <v>29</v>
      </c>
      <c r="C32" s="2">
        <v>695511</v>
      </c>
      <c r="D32" s="2">
        <v>819231</v>
      </c>
      <c r="E32" s="39">
        <v>0.17606974926413199</v>
      </c>
    </row>
    <row r="33" spans="1:5" x14ac:dyDescent="0.3">
      <c r="A33" s="51" t="s">
        <v>11</v>
      </c>
      <c r="B33" s="51">
        <v>30</v>
      </c>
      <c r="C33" s="2">
        <v>683872</v>
      </c>
      <c r="D33" s="2">
        <v>819231</v>
      </c>
      <c r="E33" s="39">
        <v>0.17570828705003499</v>
      </c>
    </row>
    <row r="34" spans="1:5" x14ac:dyDescent="0.3">
      <c r="A34" s="51" t="s">
        <v>12</v>
      </c>
      <c r="B34" s="51">
        <v>31</v>
      </c>
      <c r="C34" s="2">
        <v>779239</v>
      </c>
      <c r="D34" s="2">
        <v>819231</v>
      </c>
      <c r="E34" s="39">
        <v>0.17161496653230199</v>
      </c>
    </row>
    <row r="35" spans="1:5" x14ac:dyDescent="0.3">
      <c r="A35" s="51" t="s">
        <v>12</v>
      </c>
      <c r="B35" s="51">
        <v>32</v>
      </c>
      <c r="C35" s="2">
        <v>707007</v>
      </c>
      <c r="D35" s="2">
        <v>819231</v>
      </c>
      <c r="E35" s="39">
        <v>0.170532809772591</v>
      </c>
    </row>
    <row r="36" spans="1:5" x14ac:dyDescent="0.3">
      <c r="A36" s="51" t="s">
        <v>12</v>
      </c>
      <c r="B36" s="51">
        <v>33</v>
      </c>
      <c r="C36" s="2">
        <v>726528</v>
      </c>
      <c r="D36" s="2">
        <v>819231</v>
      </c>
      <c r="E36" s="39">
        <v>0.16879416332927599</v>
      </c>
    </row>
    <row r="37" spans="1:5" x14ac:dyDescent="0.3">
      <c r="A37" s="51" t="s">
        <v>12</v>
      </c>
      <c r="B37" s="51">
        <v>34</v>
      </c>
      <c r="C37" s="2">
        <v>812487</v>
      </c>
      <c r="D37" s="2">
        <v>819231</v>
      </c>
      <c r="E37" s="39">
        <v>0.164071714400395</v>
      </c>
    </row>
    <row r="38" spans="1:5" x14ac:dyDescent="0.3">
      <c r="A38" s="51" t="s">
        <v>13</v>
      </c>
      <c r="B38" s="51">
        <v>35</v>
      </c>
      <c r="C38" s="2">
        <v>786303</v>
      </c>
      <c r="D38" s="2">
        <v>819231</v>
      </c>
      <c r="E38" s="39">
        <v>0.16053231170036</v>
      </c>
    </row>
    <row r="39" spans="1:5" x14ac:dyDescent="0.3">
      <c r="A39" s="51" t="s">
        <v>13</v>
      </c>
      <c r="B39" s="51">
        <v>36</v>
      </c>
      <c r="C39" s="2">
        <v>750781</v>
      </c>
      <c r="D39" s="2">
        <v>819231</v>
      </c>
      <c r="E39" s="39">
        <v>0.158393993275528</v>
      </c>
    </row>
    <row r="40" spans="1:5" x14ac:dyDescent="0.3">
      <c r="A40" s="51" t="s">
        <v>13</v>
      </c>
      <c r="B40" s="51">
        <v>37</v>
      </c>
      <c r="C40" s="2">
        <v>812329</v>
      </c>
      <c r="D40" s="2">
        <v>819231</v>
      </c>
      <c r="E40" s="39">
        <v>0.15434074382965399</v>
      </c>
    </row>
    <row r="41" spans="1:5" x14ac:dyDescent="0.3">
      <c r="A41" s="51" t="s">
        <v>13</v>
      </c>
      <c r="B41" s="51">
        <v>38</v>
      </c>
      <c r="C41" s="2">
        <v>701868</v>
      </c>
      <c r="D41" s="2">
        <v>819231</v>
      </c>
      <c r="E41" s="39">
        <v>0.15404911672513999</v>
      </c>
    </row>
    <row r="42" spans="1:5" x14ac:dyDescent="0.3">
      <c r="A42" s="51" t="s">
        <v>13</v>
      </c>
      <c r="B42" s="51">
        <v>39</v>
      </c>
      <c r="C42" s="2">
        <v>780707</v>
      </c>
      <c r="D42" s="2">
        <v>819231</v>
      </c>
      <c r="E42" s="39">
        <v>0.15130486820488401</v>
      </c>
    </row>
    <row r="43" spans="1:5" x14ac:dyDescent="0.3">
      <c r="A43" s="51" t="s">
        <v>13</v>
      </c>
      <c r="B43" s="51">
        <v>40</v>
      </c>
      <c r="C43" s="2">
        <v>656960</v>
      </c>
      <c r="D43" s="2">
        <v>819231</v>
      </c>
      <c r="E43" s="39">
        <v>0.15247415255789001</v>
      </c>
    </row>
    <row r="45" spans="1:5" x14ac:dyDescent="0.3">
      <c r="A45" s="4" t="s">
        <v>136</v>
      </c>
    </row>
    <row r="46" spans="1:5" x14ac:dyDescent="0.3">
      <c r="A46" s="4" t="s">
        <v>127</v>
      </c>
    </row>
    <row r="47" spans="1:5" x14ac:dyDescent="0.3">
      <c r="A47" s="4" t="s">
        <v>181</v>
      </c>
    </row>
  </sheetData>
  <phoneticPr fontId="6" type="noConversion"/>
  <hyperlinks>
    <hyperlink ref="A1" location="Contents!A1" display="Back to contents" xr:uid="{B7260736-078E-4D75-BF91-8A8609A1726F}"/>
  </hyperlinks>
  <pageMargins left="0.7" right="0.7" top="0.75" bottom="0.75" header="0.3" footer="0.3"/>
  <pageSetup paperSize="9" orientation="portrait"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E4046-1CE7-48ED-8745-982C8B51276E}">
  <dimension ref="A1:D27"/>
  <sheetViews>
    <sheetView zoomScaleNormal="100" workbookViewId="0"/>
  </sheetViews>
  <sheetFormatPr defaultColWidth="8.6640625" defaultRowHeight="14.4" x14ac:dyDescent="0.3"/>
  <cols>
    <col min="1" max="1" width="10.5546875" style="4" customWidth="1"/>
    <col min="2" max="2" width="9.88671875" style="4" bestFit="1" customWidth="1"/>
    <col min="3" max="3" width="12.33203125" style="4" customWidth="1"/>
    <col min="4" max="4" width="11.88671875" style="4" bestFit="1" customWidth="1"/>
    <col min="5" max="16384" width="8.6640625" style="4"/>
  </cols>
  <sheetData>
    <row r="1" spans="1:4" x14ac:dyDescent="0.3">
      <c r="A1" s="31" t="s">
        <v>60</v>
      </c>
    </row>
    <row r="2" spans="1:4" ht="18" x14ac:dyDescent="0.35">
      <c r="A2" s="35" t="s">
        <v>199</v>
      </c>
      <c r="B2" s="10"/>
      <c r="C2" s="10"/>
    </row>
    <row r="3" spans="1:4" ht="15" thickBot="1" x14ac:dyDescent="0.35">
      <c r="A3" s="53" t="s">
        <v>4</v>
      </c>
      <c r="B3" s="53" t="s">
        <v>5</v>
      </c>
      <c r="C3" s="53" t="s">
        <v>207</v>
      </c>
      <c r="D3" s="53" t="s">
        <v>203</v>
      </c>
    </row>
    <row r="4" spans="1:4" ht="15" thickTop="1" x14ac:dyDescent="0.3">
      <c r="A4" s="55">
        <v>2019</v>
      </c>
      <c r="B4" s="65" t="s">
        <v>84</v>
      </c>
      <c r="C4" s="108">
        <v>8651927</v>
      </c>
      <c r="D4" s="153">
        <v>35798974</v>
      </c>
    </row>
    <row r="5" spans="1:4" x14ac:dyDescent="0.3">
      <c r="A5" s="58">
        <v>2019</v>
      </c>
      <c r="B5" s="68" t="s">
        <v>85</v>
      </c>
      <c r="C5" s="109">
        <v>8401570</v>
      </c>
      <c r="D5" s="154"/>
    </row>
    <row r="6" spans="1:4" x14ac:dyDescent="0.3">
      <c r="A6" s="58">
        <v>2019</v>
      </c>
      <c r="B6" s="68" t="s">
        <v>86</v>
      </c>
      <c r="C6" s="110">
        <v>8837916</v>
      </c>
      <c r="D6" s="154"/>
    </row>
    <row r="7" spans="1:4" x14ac:dyDescent="0.3">
      <c r="A7" s="58">
        <v>2019</v>
      </c>
      <c r="B7" s="68" t="s">
        <v>87</v>
      </c>
      <c r="C7" s="109">
        <v>9907561</v>
      </c>
      <c r="D7" s="155"/>
    </row>
    <row r="8" spans="1:4" x14ac:dyDescent="0.3">
      <c r="A8" s="58">
        <v>2020</v>
      </c>
      <c r="B8" s="68" t="s">
        <v>84</v>
      </c>
      <c r="C8" s="110">
        <v>10351465</v>
      </c>
      <c r="D8" s="156">
        <v>45987952</v>
      </c>
    </row>
    <row r="9" spans="1:4" x14ac:dyDescent="0.3">
      <c r="A9" s="58">
        <v>2020</v>
      </c>
      <c r="B9" s="68" t="s">
        <v>85</v>
      </c>
      <c r="C9" s="109">
        <v>11170680</v>
      </c>
      <c r="D9" s="154"/>
    </row>
    <row r="10" spans="1:4" x14ac:dyDescent="0.3">
      <c r="A10" s="58">
        <v>2020</v>
      </c>
      <c r="B10" s="68" t="s">
        <v>86</v>
      </c>
      <c r="C10" s="110">
        <v>12056954</v>
      </c>
      <c r="D10" s="154"/>
    </row>
    <row r="11" spans="1:4" x14ac:dyDescent="0.3">
      <c r="A11" s="58">
        <v>2020</v>
      </c>
      <c r="B11" s="68" t="s">
        <v>87</v>
      </c>
      <c r="C11" s="109">
        <v>12408853</v>
      </c>
      <c r="D11" s="155"/>
    </row>
    <row r="12" spans="1:4" x14ac:dyDescent="0.3">
      <c r="A12" s="58">
        <v>2021</v>
      </c>
      <c r="B12" s="68" t="s">
        <v>84</v>
      </c>
      <c r="C12" s="110">
        <v>12864839</v>
      </c>
      <c r="D12" s="156">
        <v>47031470</v>
      </c>
    </row>
    <row r="13" spans="1:4" x14ac:dyDescent="0.3">
      <c r="A13" s="58">
        <v>2021</v>
      </c>
      <c r="B13" s="68" t="s">
        <v>85</v>
      </c>
      <c r="C13" s="109">
        <v>11713534</v>
      </c>
      <c r="D13" s="154"/>
    </row>
    <row r="14" spans="1:4" x14ac:dyDescent="0.3">
      <c r="A14" s="58">
        <v>2021</v>
      </c>
      <c r="B14" s="68" t="s">
        <v>86</v>
      </c>
      <c r="C14" s="110">
        <v>11310762</v>
      </c>
      <c r="D14" s="154"/>
    </row>
    <row r="15" spans="1:4" x14ac:dyDescent="0.3">
      <c r="A15" s="58">
        <v>2021</v>
      </c>
      <c r="B15" s="68" t="s">
        <v>87</v>
      </c>
      <c r="C15" s="109">
        <v>11142335</v>
      </c>
      <c r="D15" s="155"/>
    </row>
    <row r="16" spans="1:4" x14ac:dyDescent="0.3">
      <c r="A16" s="58">
        <v>2022</v>
      </c>
      <c r="B16" s="68" t="s">
        <v>84</v>
      </c>
      <c r="C16" s="110">
        <v>9234046</v>
      </c>
      <c r="D16" s="156">
        <v>27115784</v>
      </c>
    </row>
    <row r="17" spans="1:4" x14ac:dyDescent="0.3">
      <c r="A17" s="58">
        <v>2022</v>
      </c>
      <c r="B17" s="68" t="s">
        <v>85</v>
      </c>
      <c r="C17" s="109">
        <v>8169461</v>
      </c>
      <c r="D17" s="154"/>
    </row>
    <row r="18" spans="1:4" x14ac:dyDescent="0.3">
      <c r="A18" s="61">
        <v>2022</v>
      </c>
      <c r="B18" s="75" t="s">
        <v>86</v>
      </c>
      <c r="C18" s="112">
        <v>9712277</v>
      </c>
      <c r="D18" s="155"/>
    </row>
    <row r="20" spans="1:4" x14ac:dyDescent="0.3">
      <c r="A20" t="s">
        <v>121</v>
      </c>
    </row>
    <row r="23" spans="1:4" x14ac:dyDescent="0.3">
      <c r="B23" s="7"/>
    </row>
    <row r="27" spans="1:4" x14ac:dyDescent="0.3">
      <c r="B27" s="7"/>
    </row>
  </sheetData>
  <mergeCells count="4">
    <mergeCell ref="D4:D7"/>
    <mergeCell ref="D8:D11"/>
    <mergeCell ref="D12:D15"/>
    <mergeCell ref="D16:D18"/>
  </mergeCells>
  <hyperlinks>
    <hyperlink ref="A1" location="Contents!A1" display="Back to contents" xr:uid="{B1E793AF-A425-4F58-B86B-F554DDDF8DB1}"/>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6F141-042D-44EE-BE13-5D209363DD80}">
  <dimension ref="A1:N20"/>
  <sheetViews>
    <sheetView zoomScaleNormal="100" workbookViewId="0"/>
  </sheetViews>
  <sheetFormatPr defaultColWidth="8.6640625" defaultRowHeight="14.4" x14ac:dyDescent="0.3"/>
  <cols>
    <col min="1" max="1" width="9.5546875" style="4" bestFit="1" customWidth="1"/>
    <col min="2" max="2" width="13.5546875" style="4" bestFit="1" customWidth="1"/>
    <col min="3" max="3" width="22.88671875" style="4" bestFit="1" customWidth="1"/>
    <col min="4" max="4" width="23.6640625" style="4" bestFit="1" customWidth="1"/>
    <col min="5" max="5" width="32.88671875" style="4" bestFit="1" customWidth="1"/>
    <col min="6" max="6" width="8.44140625" style="4" bestFit="1" customWidth="1"/>
    <col min="7" max="7" width="17.6640625" style="4" bestFit="1" customWidth="1"/>
    <col min="8" max="8" width="16" style="4" customWidth="1"/>
    <col min="9" max="10" width="8.6640625" style="4"/>
    <col min="11" max="11" width="10.5546875" style="4" bestFit="1" customWidth="1"/>
    <col min="12" max="16384" width="8.6640625" style="4"/>
  </cols>
  <sheetData>
    <row r="1" spans="1:14" x14ac:dyDescent="0.3">
      <c r="A1" s="31" t="s">
        <v>60</v>
      </c>
    </row>
    <row r="2" spans="1:14" ht="18" x14ac:dyDescent="0.35">
      <c r="A2" s="36" t="s">
        <v>200</v>
      </c>
    </row>
    <row r="3" spans="1:14" x14ac:dyDescent="0.3">
      <c r="A3" s="24" t="s">
        <v>4</v>
      </c>
      <c r="B3" s="24" t="s">
        <v>105</v>
      </c>
      <c r="C3" s="24" t="s">
        <v>100</v>
      </c>
      <c r="D3" s="24" t="s">
        <v>106</v>
      </c>
      <c r="E3" s="24" t="s">
        <v>107</v>
      </c>
    </row>
    <row r="4" spans="1:14" x14ac:dyDescent="0.3">
      <c r="A4" s="28">
        <v>2010</v>
      </c>
      <c r="B4" s="47">
        <v>198208</v>
      </c>
      <c r="C4" s="47">
        <v>0</v>
      </c>
      <c r="D4" s="47">
        <v>389.74735700002236</v>
      </c>
      <c r="E4" s="47">
        <v>0</v>
      </c>
    </row>
    <row r="5" spans="1:14" x14ac:dyDescent="0.3">
      <c r="A5" s="28">
        <v>2011</v>
      </c>
      <c r="B5" s="47">
        <v>360745</v>
      </c>
      <c r="C5" s="47">
        <v>0</v>
      </c>
      <c r="D5" s="47">
        <v>872.23983599976998</v>
      </c>
      <c r="E5" s="47">
        <v>0</v>
      </c>
    </row>
    <row r="6" spans="1:14" x14ac:dyDescent="0.3">
      <c r="A6" s="28">
        <v>2012</v>
      </c>
      <c r="B6" s="47">
        <v>343320</v>
      </c>
      <c r="C6" s="47">
        <v>0</v>
      </c>
      <c r="D6" s="47">
        <v>1035.7502869999892</v>
      </c>
      <c r="E6" s="47">
        <v>0</v>
      </c>
    </row>
    <row r="7" spans="1:14" x14ac:dyDescent="0.3">
      <c r="A7" s="28">
        <v>2013</v>
      </c>
      <c r="B7" s="47">
        <v>200407</v>
      </c>
      <c r="C7" s="47">
        <v>0</v>
      </c>
      <c r="D7" s="47">
        <v>792.18898400000182</v>
      </c>
      <c r="E7" s="47">
        <v>0</v>
      </c>
      <c r="G7" s="15"/>
    </row>
    <row r="8" spans="1:14" ht="14.7" customHeight="1" x14ac:dyDescent="0.3">
      <c r="A8" s="28">
        <v>2014</v>
      </c>
      <c r="B8" s="47">
        <v>180139</v>
      </c>
      <c r="C8" s="47">
        <v>0</v>
      </c>
      <c r="D8" s="47">
        <v>800.26130100000319</v>
      </c>
      <c r="E8" s="47">
        <v>0</v>
      </c>
    </row>
    <row r="9" spans="1:14" x14ac:dyDescent="0.3">
      <c r="A9" s="28">
        <v>2015</v>
      </c>
      <c r="B9" s="47">
        <v>141500</v>
      </c>
      <c r="C9" s="47">
        <v>0</v>
      </c>
      <c r="D9" s="47">
        <v>705.96709499999918</v>
      </c>
      <c r="E9" s="47">
        <v>0</v>
      </c>
      <c r="I9" s="7"/>
      <c r="J9" s="17"/>
    </row>
    <row r="10" spans="1:14" x14ac:dyDescent="0.3">
      <c r="A10" s="28">
        <v>2016</v>
      </c>
      <c r="B10" s="47">
        <v>132696</v>
      </c>
      <c r="C10" s="47">
        <v>0</v>
      </c>
      <c r="D10" s="47">
        <v>747.91223199999604</v>
      </c>
      <c r="E10" s="47">
        <v>0</v>
      </c>
    </row>
    <row r="11" spans="1:14" x14ac:dyDescent="0.3">
      <c r="A11" s="28">
        <v>2017</v>
      </c>
      <c r="B11" s="47">
        <v>174941</v>
      </c>
      <c r="C11" s="47">
        <v>0</v>
      </c>
      <c r="D11" s="47">
        <v>1119.0418489999863</v>
      </c>
      <c r="E11" s="47">
        <v>0</v>
      </c>
    </row>
    <row r="12" spans="1:14" x14ac:dyDescent="0.3">
      <c r="A12" s="28">
        <v>2018</v>
      </c>
      <c r="B12" s="47">
        <v>224850</v>
      </c>
      <c r="C12" s="47">
        <v>0</v>
      </c>
      <c r="D12" s="47">
        <v>1617.4746679998373</v>
      </c>
      <c r="E12" s="47">
        <v>0</v>
      </c>
    </row>
    <row r="13" spans="1:14" x14ac:dyDescent="0.3">
      <c r="A13" s="28">
        <v>2019</v>
      </c>
      <c r="B13" s="47">
        <v>284014</v>
      </c>
      <c r="C13" s="47">
        <v>0</v>
      </c>
      <c r="D13" s="47">
        <v>2164.9983469993867</v>
      </c>
      <c r="E13" s="47">
        <v>0</v>
      </c>
    </row>
    <row r="14" spans="1:14" x14ac:dyDescent="0.3">
      <c r="A14" s="28">
        <v>2020</v>
      </c>
      <c r="B14" s="47">
        <v>370226</v>
      </c>
      <c r="C14" s="47">
        <v>0</v>
      </c>
      <c r="D14" s="47">
        <v>2963.7334930045563</v>
      </c>
      <c r="E14" s="47">
        <v>0</v>
      </c>
    </row>
    <row r="15" spans="1:14" x14ac:dyDescent="0.3">
      <c r="A15" s="28">
        <v>2021</v>
      </c>
      <c r="B15" s="47">
        <v>376000</v>
      </c>
      <c r="C15" s="47">
        <v>0</v>
      </c>
      <c r="D15" s="47">
        <v>3200</v>
      </c>
      <c r="E15" s="47">
        <v>0</v>
      </c>
      <c r="G15" s="7"/>
      <c r="H15" s="17"/>
      <c r="J15" s="17"/>
    </row>
    <row r="16" spans="1:14" x14ac:dyDescent="0.3">
      <c r="A16" s="28">
        <v>2022</v>
      </c>
      <c r="B16" s="47">
        <v>0</v>
      </c>
      <c r="C16" s="47">
        <v>314000</v>
      </c>
      <c r="D16" s="47">
        <v>0</v>
      </c>
      <c r="E16" s="47">
        <v>2700</v>
      </c>
      <c r="G16" s="7"/>
      <c r="H16" s="17"/>
      <c r="J16" s="17"/>
      <c r="N16" s="17"/>
    </row>
    <row r="18" spans="1:8" ht="14.7" customHeight="1" x14ac:dyDescent="0.3">
      <c r="A18" s="157"/>
      <c r="B18" s="157"/>
      <c r="C18" s="157"/>
      <c r="D18" s="157"/>
      <c r="E18" s="157"/>
      <c r="F18" s="19"/>
    </row>
    <row r="19" spans="1:8" x14ac:dyDescent="0.3">
      <c r="A19" s="157"/>
      <c r="B19" s="157"/>
      <c r="C19" s="157"/>
      <c r="D19" s="157"/>
      <c r="E19" s="157"/>
      <c r="F19" s="19"/>
      <c r="G19" s="19"/>
      <c r="H19" s="19"/>
    </row>
    <row r="20" spans="1:8" x14ac:dyDescent="0.3">
      <c r="A20" s="157"/>
      <c r="B20" s="157"/>
      <c r="C20" s="157"/>
      <c r="D20" s="157"/>
      <c r="E20" s="157"/>
    </row>
  </sheetData>
  <mergeCells count="1">
    <mergeCell ref="A18:E20"/>
  </mergeCells>
  <hyperlinks>
    <hyperlink ref="A1" location="Contents!A1" display="Back to contents" xr:uid="{2A673CF6-3C1A-441E-AFAA-8B2C1FDE4BD8}"/>
  </hyperlinks>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A3DA4-FA05-44C5-87FB-2305E844DFF6}">
  <dimension ref="A1:E48"/>
  <sheetViews>
    <sheetView zoomScaleNormal="100" workbookViewId="0"/>
  </sheetViews>
  <sheetFormatPr defaultColWidth="8.6640625" defaultRowHeight="14.4" x14ac:dyDescent="0.3"/>
  <cols>
    <col min="1" max="1" width="8.6640625" style="4"/>
    <col min="2" max="2" width="9" style="4" bestFit="1" customWidth="1"/>
    <col min="3" max="3" width="16.44140625" style="4" bestFit="1" customWidth="1"/>
    <col min="4" max="4" width="23.44140625" style="4" bestFit="1" customWidth="1"/>
    <col min="5" max="5" width="26.5546875" style="4" bestFit="1" customWidth="1"/>
    <col min="6" max="16384" width="8.6640625" style="4"/>
  </cols>
  <sheetData>
    <row r="1" spans="1:5" x14ac:dyDescent="0.3">
      <c r="A1" s="31" t="s">
        <v>60</v>
      </c>
    </row>
    <row r="2" spans="1:5" ht="18" x14ac:dyDescent="0.3">
      <c r="A2" s="25" t="s">
        <v>201</v>
      </c>
    </row>
    <row r="3" spans="1:5" ht="15" thickBot="1" x14ac:dyDescent="0.35">
      <c r="A3" s="53" t="s">
        <v>4</v>
      </c>
      <c r="B3" s="53" t="s">
        <v>6</v>
      </c>
      <c r="C3" s="53" t="s">
        <v>114</v>
      </c>
      <c r="D3" s="53" t="s">
        <v>7</v>
      </c>
      <c r="E3" s="53" t="s">
        <v>208</v>
      </c>
    </row>
    <row r="4" spans="1:5" ht="15" thickTop="1" x14ac:dyDescent="0.3">
      <c r="A4" s="55">
        <v>2019</v>
      </c>
      <c r="B4" s="65" t="s">
        <v>17</v>
      </c>
      <c r="C4" s="108">
        <v>7814863</v>
      </c>
      <c r="D4" s="108">
        <v>1018</v>
      </c>
      <c r="E4" s="158">
        <v>92634515</v>
      </c>
    </row>
    <row r="5" spans="1:5" x14ac:dyDescent="0.3">
      <c r="A5" s="58">
        <v>2019</v>
      </c>
      <c r="B5" s="68" t="s">
        <v>18</v>
      </c>
      <c r="C5" s="109">
        <v>7064447</v>
      </c>
      <c r="D5" s="109">
        <v>960</v>
      </c>
      <c r="E5" s="159"/>
    </row>
    <row r="6" spans="1:5" x14ac:dyDescent="0.3">
      <c r="A6" s="58">
        <v>2019</v>
      </c>
      <c r="B6" s="68" t="s">
        <v>19</v>
      </c>
      <c r="C6" s="110">
        <v>5950456</v>
      </c>
      <c r="D6" s="110">
        <v>954</v>
      </c>
      <c r="E6" s="159"/>
    </row>
    <row r="7" spans="1:5" x14ac:dyDescent="0.3">
      <c r="A7" s="58">
        <v>2019</v>
      </c>
      <c r="B7" s="68" t="s">
        <v>8</v>
      </c>
      <c r="C7" s="109">
        <v>14216261</v>
      </c>
      <c r="D7" s="109">
        <v>1136</v>
      </c>
      <c r="E7" s="159"/>
    </row>
    <row r="8" spans="1:5" x14ac:dyDescent="0.3">
      <c r="A8" s="58">
        <v>2019</v>
      </c>
      <c r="B8" s="68" t="s">
        <v>9</v>
      </c>
      <c r="C8" s="110">
        <v>6087624</v>
      </c>
      <c r="D8" s="110">
        <v>1039</v>
      </c>
      <c r="E8" s="159"/>
    </row>
    <row r="9" spans="1:5" x14ac:dyDescent="0.3">
      <c r="A9" s="58">
        <v>2019</v>
      </c>
      <c r="B9" s="68" t="s">
        <v>10</v>
      </c>
      <c r="C9" s="109">
        <v>6223214</v>
      </c>
      <c r="D9" s="109">
        <v>999</v>
      </c>
      <c r="E9" s="159"/>
    </row>
    <row r="10" spans="1:5" x14ac:dyDescent="0.3">
      <c r="A10" s="58">
        <v>2019</v>
      </c>
      <c r="B10" s="68" t="s">
        <v>11</v>
      </c>
      <c r="C10" s="110">
        <v>13060984</v>
      </c>
      <c r="D10" s="110">
        <v>1236</v>
      </c>
      <c r="E10" s="159"/>
    </row>
    <row r="11" spans="1:5" x14ac:dyDescent="0.3">
      <c r="A11" s="58">
        <v>2019</v>
      </c>
      <c r="B11" s="68" t="s">
        <v>12</v>
      </c>
      <c r="C11" s="109">
        <v>7023575</v>
      </c>
      <c r="D11" s="109">
        <v>1055</v>
      </c>
      <c r="E11" s="159"/>
    </row>
    <row r="12" spans="1:5" x14ac:dyDescent="0.3">
      <c r="A12" s="58">
        <v>2019</v>
      </c>
      <c r="B12" s="68" t="s">
        <v>13</v>
      </c>
      <c r="C12" s="110">
        <v>6746460</v>
      </c>
      <c r="D12" s="110">
        <v>1097</v>
      </c>
      <c r="E12" s="159"/>
    </row>
    <row r="13" spans="1:5" x14ac:dyDescent="0.3">
      <c r="A13" s="58">
        <v>2019</v>
      </c>
      <c r="B13" s="68" t="s">
        <v>14</v>
      </c>
      <c r="C13" s="109">
        <v>13415688</v>
      </c>
      <c r="D13" s="109">
        <v>1323</v>
      </c>
      <c r="E13" s="159"/>
    </row>
    <row r="14" spans="1:5" x14ac:dyDescent="0.3">
      <c r="A14" s="58">
        <v>2019</v>
      </c>
      <c r="B14" s="68" t="s">
        <v>15</v>
      </c>
      <c r="C14" s="110">
        <v>5030943</v>
      </c>
      <c r="D14" s="110">
        <v>853</v>
      </c>
      <c r="E14" s="160"/>
    </row>
    <row r="15" spans="1:5" x14ac:dyDescent="0.3">
      <c r="A15" s="58">
        <v>2019</v>
      </c>
      <c r="B15" s="68" t="s">
        <v>16</v>
      </c>
      <c r="C15" s="109">
        <v>6392887</v>
      </c>
      <c r="D15" s="109">
        <v>1029</v>
      </c>
      <c r="E15" s="161">
        <v>119836719</v>
      </c>
    </row>
    <row r="16" spans="1:5" x14ac:dyDescent="0.3">
      <c r="A16" s="58">
        <v>2020</v>
      </c>
      <c r="B16" s="68" t="s">
        <v>17</v>
      </c>
      <c r="C16" s="110">
        <v>7575993</v>
      </c>
      <c r="D16" s="110">
        <v>993</v>
      </c>
      <c r="E16" s="159"/>
    </row>
    <row r="17" spans="1:5" x14ac:dyDescent="0.3">
      <c r="A17" s="58">
        <v>2020</v>
      </c>
      <c r="B17" s="68" t="s">
        <v>18</v>
      </c>
      <c r="C17" s="109">
        <v>8843300</v>
      </c>
      <c r="D17" s="109">
        <v>1010</v>
      </c>
      <c r="E17" s="159"/>
    </row>
    <row r="18" spans="1:5" x14ac:dyDescent="0.3">
      <c r="A18" s="58">
        <v>2020</v>
      </c>
      <c r="B18" s="68" t="s">
        <v>19</v>
      </c>
      <c r="C18" s="110">
        <v>7334068</v>
      </c>
      <c r="D18" s="110">
        <v>1044</v>
      </c>
      <c r="E18" s="159"/>
    </row>
    <row r="19" spans="1:5" x14ac:dyDescent="0.3">
      <c r="A19" s="58">
        <v>2020</v>
      </c>
      <c r="B19" s="68" t="s">
        <v>8</v>
      </c>
      <c r="C19" s="109">
        <v>13975556</v>
      </c>
      <c r="D19" s="109">
        <v>1053</v>
      </c>
      <c r="E19" s="159"/>
    </row>
    <row r="20" spans="1:5" x14ac:dyDescent="0.3">
      <c r="A20" s="58">
        <v>2020</v>
      </c>
      <c r="B20" s="68" t="s">
        <v>9</v>
      </c>
      <c r="C20" s="110">
        <v>5520985</v>
      </c>
      <c r="D20" s="110">
        <v>870</v>
      </c>
      <c r="E20" s="159"/>
    </row>
    <row r="21" spans="1:5" x14ac:dyDescent="0.3">
      <c r="A21" s="58">
        <v>2020</v>
      </c>
      <c r="B21" s="68" t="s">
        <v>10</v>
      </c>
      <c r="C21" s="109">
        <v>7155686</v>
      </c>
      <c r="D21" s="109">
        <v>913</v>
      </c>
      <c r="E21" s="159"/>
    </row>
    <row r="22" spans="1:5" x14ac:dyDescent="0.3">
      <c r="A22" s="58">
        <v>2020</v>
      </c>
      <c r="B22" s="68" t="s">
        <v>11</v>
      </c>
      <c r="C22" s="110">
        <v>15283956</v>
      </c>
      <c r="D22" s="110">
        <v>1239</v>
      </c>
      <c r="E22" s="159"/>
    </row>
    <row r="23" spans="1:5" x14ac:dyDescent="0.3">
      <c r="A23" s="58">
        <v>2020</v>
      </c>
      <c r="B23" s="68" t="s">
        <v>12</v>
      </c>
      <c r="C23" s="109">
        <v>7594703</v>
      </c>
      <c r="D23" s="109">
        <v>1021</v>
      </c>
      <c r="E23" s="159"/>
    </row>
    <row r="24" spans="1:5" x14ac:dyDescent="0.3">
      <c r="A24" s="58">
        <v>2020</v>
      </c>
      <c r="B24" s="68" t="s">
        <v>13</v>
      </c>
      <c r="C24" s="110">
        <v>8498478</v>
      </c>
      <c r="D24" s="110">
        <v>1103</v>
      </c>
      <c r="E24" s="159"/>
    </row>
    <row r="25" spans="1:5" x14ac:dyDescent="0.3">
      <c r="A25" s="58">
        <v>2020</v>
      </c>
      <c r="B25" s="68" t="s">
        <v>14</v>
      </c>
      <c r="C25" s="109">
        <v>14697248</v>
      </c>
      <c r="D25" s="109">
        <v>1289</v>
      </c>
      <c r="E25" s="159"/>
    </row>
    <row r="26" spans="1:5" x14ac:dyDescent="0.3">
      <c r="A26" s="58">
        <v>2020</v>
      </c>
      <c r="B26" s="68" t="s">
        <v>15</v>
      </c>
      <c r="C26" s="110">
        <v>7715062</v>
      </c>
      <c r="D26" s="110">
        <v>1061</v>
      </c>
      <c r="E26" s="159"/>
    </row>
    <row r="27" spans="1:5" x14ac:dyDescent="0.3">
      <c r="A27" s="58">
        <v>2020</v>
      </c>
      <c r="B27" s="68" t="s">
        <v>16</v>
      </c>
      <c r="C27" s="109">
        <v>9248797</v>
      </c>
      <c r="D27" s="109">
        <v>1150</v>
      </c>
      <c r="E27" s="160"/>
    </row>
    <row r="28" spans="1:5" x14ac:dyDescent="0.3">
      <c r="A28" s="58">
        <v>2021</v>
      </c>
      <c r="B28" s="68" t="s">
        <v>17</v>
      </c>
      <c r="C28" s="110">
        <v>9476056</v>
      </c>
      <c r="D28" s="110">
        <v>1153</v>
      </c>
      <c r="E28" s="161">
        <v>135265733</v>
      </c>
    </row>
    <row r="29" spans="1:5" x14ac:dyDescent="0.3">
      <c r="A29" s="58">
        <v>2021</v>
      </c>
      <c r="B29" s="68" t="s">
        <v>18</v>
      </c>
      <c r="C29" s="109">
        <v>13124791</v>
      </c>
      <c r="D29" s="109">
        <v>1325</v>
      </c>
      <c r="E29" s="159"/>
    </row>
    <row r="30" spans="1:5" x14ac:dyDescent="0.3">
      <c r="A30" s="58">
        <v>2021</v>
      </c>
      <c r="B30" s="68" t="s">
        <v>19</v>
      </c>
      <c r="C30" s="110">
        <v>10970946</v>
      </c>
      <c r="D30" s="110">
        <v>1305</v>
      </c>
      <c r="E30" s="159"/>
    </row>
    <row r="31" spans="1:5" x14ac:dyDescent="0.3">
      <c r="A31" s="58">
        <v>2021</v>
      </c>
      <c r="B31" s="68" t="s">
        <v>8</v>
      </c>
      <c r="C31" s="109">
        <v>19994439</v>
      </c>
      <c r="D31" s="109">
        <v>1319</v>
      </c>
      <c r="E31" s="159"/>
    </row>
    <row r="32" spans="1:5" x14ac:dyDescent="0.3">
      <c r="A32" s="58">
        <v>2021</v>
      </c>
      <c r="B32" s="68" t="s">
        <v>9</v>
      </c>
      <c r="C32" s="110">
        <v>7351922</v>
      </c>
      <c r="D32" s="110">
        <v>1052</v>
      </c>
      <c r="E32" s="159"/>
    </row>
    <row r="33" spans="1:5" x14ac:dyDescent="0.3">
      <c r="A33" s="58">
        <v>2021</v>
      </c>
      <c r="B33" s="68" t="s">
        <v>10</v>
      </c>
      <c r="C33" s="109">
        <v>9254955</v>
      </c>
      <c r="D33" s="109">
        <v>1157</v>
      </c>
      <c r="E33" s="159"/>
    </row>
    <row r="34" spans="1:5" x14ac:dyDescent="0.3">
      <c r="A34" s="58">
        <v>2021</v>
      </c>
      <c r="B34" s="68" t="s">
        <v>11</v>
      </c>
      <c r="C34" s="110">
        <v>13840301</v>
      </c>
      <c r="D34" s="110">
        <v>1245</v>
      </c>
      <c r="E34" s="159"/>
    </row>
    <row r="35" spans="1:5" x14ac:dyDescent="0.3">
      <c r="A35" s="58">
        <v>2021</v>
      </c>
      <c r="B35" s="68" t="s">
        <v>12</v>
      </c>
      <c r="C35" s="109">
        <v>6752906</v>
      </c>
      <c r="D35" s="109">
        <v>986</v>
      </c>
      <c r="E35" s="159"/>
    </row>
    <row r="36" spans="1:5" x14ac:dyDescent="0.3">
      <c r="A36" s="58">
        <v>2021</v>
      </c>
      <c r="B36" s="68" t="s">
        <v>13</v>
      </c>
      <c r="C36" s="110">
        <v>8606851</v>
      </c>
      <c r="D36" s="110">
        <v>1043</v>
      </c>
      <c r="E36" s="159"/>
    </row>
    <row r="37" spans="1:5" x14ac:dyDescent="0.3">
      <c r="A37" s="58">
        <v>2021</v>
      </c>
      <c r="B37" s="68" t="s">
        <v>14</v>
      </c>
      <c r="C37" s="109">
        <v>13701933</v>
      </c>
      <c r="D37" s="109">
        <v>1279</v>
      </c>
      <c r="E37" s="159"/>
    </row>
    <row r="38" spans="1:5" x14ac:dyDescent="0.3">
      <c r="A38" s="58">
        <v>2021</v>
      </c>
      <c r="B38" s="68" t="s">
        <v>15</v>
      </c>
      <c r="C38" s="110">
        <v>6497663</v>
      </c>
      <c r="D38" s="110">
        <v>1041</v>
      </c>
      <c r="E38" s="159"/>
    </row>
    <row r="39" spans="1:5" x14ac:dyDescent="0.3">
      <c r="A39" s="58">
        <v>2021</v>
      </c>
      <c r="B39" s="68" t="s">
        <v>16</v>
      </c>
      <c r="C39" s="109">
        <v>8426212</v>
      </c>
      <c r="D39" s="109">
        <v>969</v>
      </c>
      <c r="E39" s="159"/>
    </row>
    <row r="40" spans="1:5" x14ac:dyDescent="0.3">
      <c r="A40" s="58">
        <v>2022</v>
      </c>
      <c r="B40" s="68" t="s">
        <v>17</v>
      </c>
      <c r="C40" s="110">
        <v>7266758</v>
      </c>
      <c r="D40" s="110">
        <v>1107</v>
      </c>
      <c r="E40" s="160"/>
    </row>
    <row r="41" spans="1:5" x14ac:dyDescent="0.3">
      <c r="A41" s="58">
        <v>2022</v>
      </c>
      <c r="B41" s="68" t="s">
        <v>18</v>
      </c>
      <c r="C41" s="109">
        <v>10484189</v>
      </c>
      <c r="D41" s="109">
        <v>1162</v>
      </c>
      <c r="E41" s="161">
        <v>53510159</v>
      </c>
    </row>
    <row r="42" spans="1:5" x14ac:dyDescent="0.3">
      <c r="A42" s="58">
        <v>2022</v>
      </c>
      <c r="B42" s="68" t="s">
        <v>19</v>
      </c>
      <c r="C42" s="110">
        <v>6271780</v>
      </c>
      <c r="D42" s="110">
        <v>1138</v>
      </c>
      <c r="E42" s="159"/>
    </row>
    <row r="43" spans="1:5" x14ac:dyDescent="0.3">
      <c r="A43" s="58">
        <v>2022</v>
      </c>
      <c r="B43" s="68" t="s">
        <v>8</v>
      </c>
      <c r="C43" s="109">
        <v>12082070</v>
      </c>
      <c r="D43" s="109">
        <v>982</v>
      </c>
      <c r="E43" s="159"/>
    </row>
    <row r="44" spans="1:5" x14ac:dyDescent="0.3">
      <c r="A44" s="58">
        <v>2022</v>
      </c>
      <c r="B44" s="68" t="s">
        <v>9</v>
      </c>
      <c r="C44" s="110">
        <v>3791819</v>
      </c>
      <c r="D44" s="110">
        <v>843</v>
      </c>
      <c r="E44" s="159"/>
    </row>
    <row r="45" spans="1:5" x14ac:dyDescent="0.3">
      <c r="A45" s="58">
        <v>2022</v>
      </c>
      <c r="B45" s="68" t="s">
        <v>10</v>
      </c>
      <c r="C45" s="109">
        <v>4135523</v>
      </c>
      <c r="D45" s="109">
        <v>857</v>
      </c>
      <c r="E45" s="159"/>
    </row>
    <row r="46" spans="1:5" x14ac:dyDescent="0.3">
      <c r="A46" s="58">
        <v>2022</v>
      </c>
      <c r="B46" s="68" t="s">
        <v>11</v>
      </c>
      <c r="C46" s="110">
        <v>8812937</v>
      </c>
      <c r="D46" s="110">
        <v>916</v>
      </c>
      <c r="E46" s="159"/>
    </row>
    <row r="47" spans="1:5" x14ac:dyDescent="0.3">
      <c r="A47" s="58">
        <v>2022</v>
      </c>
      <c r="B47" s="68" t="s">
        <v>12</v>
      </c>
      <c r="C47" s="109">
        <v>3939429</v>
      </c>
      <c r="D47" s="109">
        <v>840</v>
      </c>
      <c r="E47" s="159"/>
    </row>
    <row r="48" spans="1:5" x14ac:dyDescent="0.3">
      <c r="A48" s="61">
        <v>2022</v>
      </c>
      <c r="B48" s="75" t="s">
        <v>13</v>
      </c>
      <c r="C48" s="112">
        <v>3992412</v>
      </c>
      <c r="D48" s="112">
        <v>823</v>
      </c>
      <c r="E48" s="160"/>
    </row>
  </sheetData>
  <mergeCells count="4">
    <mergeCell ref="E4:E14"/>
    <mergeCell ref="E15:E27"/>
    <mergeCell ref="E28:E40"/>
    <mergeCell ref="E41:E48"/>
  </mergeCells>
  <hyperlinks>
    <hyperlink ref="A1" location="Contents!A1" display="Back to contents" xr:uid="{12E8F290-28FC-47A6-B574-14FBB775B3E9}"/>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A91E-60B3-4CA2-A7FA-A7BDEB4726C7}">
  <sheetPr codeName="Sheet16"/>
  <dimension ref="A1:P43"/>
  <sheetViews>
    <sheetView workbookViewId="0"/>
  </sheetViews>
  <sheetFormatPr defaultColWidth="8.6640625" defaultRowHeight="14.4" x14ac:dyDescent="0.3"/>
  <cols>
    <col min="1" max="14" width="8.6640625" style="4"/>
    <col min="15" max="15" width="10.6640625" style="4" customWidth="1"/>
    <col min="16" max="16384" width="8.6640625" style="4"/>
  </cols>
  <sheetData>
    <row r="1" spans="1:16" x14ac:dyDescent="0.3">
      <c r="A1" s="31" t="s">
        <v>60</v>
      </c>
    </row>
    <row r="2" spans="1:16" ht="18" x14ac:dyDescent="0.3">
      <c r="A2" s="25" t="s">
        <v>202</v>
      </c>
    </row>
    <row r="3" spans="1:16" x14ac:dyDescent="0.3">
      <c r="A3" s="4" t="s">
        <v>110</v>
      </c>
      <c r="N3" s="9"/>
      <c r="O3" s="37"/>
    </row>
    <row r="4" spans="1:16" x14ac:dyDescent="0.3">
      <c r="N4" s="9"/>
      <c r="O4" s="37"/>
    </row>
    <row r="5" spans="1:16" x14ac:dyDescent="0.3">
      <c r="O5" s="37"/>
    </row>
    <row r="6" spans="1:16" x14ac:dyDescent="0.3">
      <c r="O6" s="37"/>
    </row>
    <row r="7" spans="1:16" x14ac:dyDescent="0.3">
      <c r="O7" s="37"/>
    </row>
    <row r="8" spans="1:16" x14ac:dyDescent="0.3">
      <c r="O8" s="9"/>
      <c r="P8" s="12"/>
    </row>
    <row r="9" spans="1:16" x14ac:dyDescent="0.3">
      <c r="O9" s="9"/>
      <c r="P9" s="12"/>
    </row>
    <row r="10" spans="1:16" x14ac:dyDescent="0.3">
      <c r="P10" s="12"/>
    </row>
    <row r="11" spans="1:16" x14ac:dyDescent="0.3">
      <c r="P11" s="12"/>
    </row>
    <row r="12" spans="1:16" x14ac:dyDescent="0.3">
      <c r="P12" s="12"/>
    </row>
    <row r="13" spans="1:16" x14ac:dyDescent="0.3">
      <c r="P13" s="12"/>
    </row>
    <row r="14" spans="1:16" x14ac:dyDescent="0.3">
      <c r="O14" s="9"/>
      <c r="P14" s="12"/>
    </row>
    <row r="15" spans="1:16" x14ac:dyDescent="0.3">
      <c r="O15" s="9"/>
      <c r="P15" s="12"/>
    </row>
    <row r="16" spans="1:16" x14ac:dyDescent="0.3">
      <c r="O16" s="9"/>
      <c r="P16" s="12"/>
    </row>
    <row r="17" spans="2:16" x14ac:dyDescent="0.3">
      <c r="O17" s="9"/>
      <c r="P17" s="12"/>
    </row>
    <row r="18" spans="2:16" x14ac:dyDescent="0.3">
      <c r="O18" s="9"/>
      <c r="P18" s="12"/>
    </row>
    <row r="19" spans="2:16" x14ac:dyDescent="0.3">
      <c r="O19" s="9"/>
      <c r="P19" s="12"/>
    </row>
    <row r="20" spans="2:16" x14ac:dyDescent="0.3">
      <c r="O20" s="9"/>
      <c r="P20" s="12"/>
    </row>
    <row r="21" spans="2:16" x14ac:dyDescent="0.3">
      <c r="O21" s="9"/>
      <c r="P21" s="12"/>
    </row>
    <row r="22" spans="2:16" x14ac:dyDescent="0.3">
      <c r="O22" s="9"/>
      <c r="P22" s="12"/>
    </row>
    <row r="23" spans="2:16" x14ac:dyDescent="0.3">
      <c r="O23" s="9"/>
      <c r="P23" s="12"/>
    </row>
    <row r="24" spans="2:16" x14ac:dyDescent="0.3">
      <c r="O24" s="9"/>
      <c r="P24" s="12"/>
    </row>
    <row r="25" spans="2:16" x14ac:dyDescent="0.3">
      <c r="O25" s="9"/>
      <c r="P25" s="12"/>
    </row>
    <row r="26" spans="2:16" x14ac:dyDescent="0.3">
      <c r="O26" s="9"/>
      <c r="P26" s="12"/>
    </row>
    <row r="27" spans="2:16" x14ac:dyDescent="0.3">
      <c r="O27" s="9"/>
      <c r="P27" s="12"/>
    </row>
    <row r="28" spans="2:16" x14ac:dyDescent="0.3">
      <c r="O28" s="9"/>
      <c r="P28" s="12"/>
    </row>
    <row r="29" spans="2:16" x14ac:dyDescent="0.3">
      <c r="B29" s="9"/>
      <c r="C29" s="37"/>
      <c r="O29" s="9"/>
      <c r="P29" s="12"/>
    </row>
    <row r="30" spans="2:16" x14ac:dyDescent="0.3">
      <c r="B30" s="9"/>
      <c r="C30" s="37"/>
      <c r="O30" s="9"/>
      <c r="P30" s="12"/>
    </row>
    <row r="31" spans="2:16" x14ac:dyDescent="0.3">
      <c r="B31" s="9"/>
      <c r="C31" s="37"/>
      <c r="O31" s="9"/>
      <c r="P31" s="12"/>
    </row>
    <row r="32" spans="2:16" x14ac:dyDescent="0.3">
      <c r="B32" s="9"/>
      <c r="C32" s="37"/>
      <c r="O32" s="9"/>
      <c r="P32" s="12"/>
    </row>
    <row r="33" spans="2:3" x14ac:dyDescent="0.3">
      <c r="B33" s="9"/>
      <c r="C33" s="37"/>
    </row>
    <row r="34" spans="2:3" x14ac:dyDescent="0.3">
      <c r="B34" s="9"/>
      <c r="C34" s="37"/>
    </row>
    <row r="35" spans="2:3" x14ac:dyDescent="0.3">
      <c r="B35" s="9"/>
      <c r="C35" s="37"/>
    </row>
    <row r="36" spans="2:3" x14ac:dyDescent="0.3">
      <c r="B36" s="9"/>
      <c r="C36" s="37"/>
    </row>
    <row r="37" spans="2:3" x14ac:dyDescent="0.3">
      <c r="B37" s="9"/>
      <c r="C37" s="37"/>
    </row>
    <row r="38" spans="2:3" x14ac:dyDescent="0.3">
      <c r="B38" s="9"/>
      <c r="C38" s="37"/>
    </row>
    <row r="39" spans="2:3" x14ac:dyDescent="0.3">
      <c r="B39" s="9"/>
      <c r="C39" s="37"/>
    </row>
    <row r="40" spans="2:3" x14ac:dyDescent="0.3">
      <c r="B40" s="9"/>
      <c r="C40" s="37"/>
    </row>
    <row r="41" spans="2:3" x14ac:dyDescent="0.3">
      <c r="B41" s="9"/>
      <c r="C41" s="37"/>
    </row>
    <row r="42" spans="2:3" x14ac:dyDescent="0.3">
      <c r="B42" s="9"/>
      <c r="C42" s="37"/>
    </row>
    <row r="43" spans="2:3" x14ac:dyDescent="0.3">
      <c r="B43" s="9"/>
      <c r="C43" s="37"/>
    </row>
  </sheetData>
  <hyperlinks>
    <hyperlink ref="A1" location="Contents!A1" display="Back to contents" xr:uid="{29AEFB40-9660-4554-9DF5-668A55507FA8}"/>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BCAFB-39FB-4E98-961D-DC17B9F21AA2}">
  <dimension ref="A1:P32"/>
  <sheetViews>
    <sheetView workbookViewId="0"/>
  </sheetViews>
  <sheetFormatPr defaultColWidth="8.6640625" defaultRowHeight="14.4" x14ac:dyDescent="0.3"/>
  <cols>
    <col min="1" max="14" width="8.6640625" style="4"/>
    <col min="15" max="15" width="10.6640625" style="4" customWidth="1"/>
    <col min="16" max="16384" width="8.6640625" style="4"/>
  </cols>
  <sheetData>
    <row r="1" spans="1:16" x14ac:dyDescent="0.3">
      <c r="A1" s="31" t="s">
        <v>60</v>
      </c>
    </row>
    <row r="2" spans="1:16" ht="18" x14ac:dyDescent="0.3">
      <c r="A2" s="25" t="s">
        <v>171</v>
      </c>
    </row>
    <row r="3" spans="1:16" x14ac:dyDescent="0.3">
      <c r="A3" s="4" t="s">
        <v>130</v>
      </c>
      <c r="N3" s="9"/>
      <c r="O3" s="12"/>
      <c r="P3" s="11"/>
    </row>
    <row r="4" spans="1:16" x14ac:dyDescent="0.3">
      <c r="N4" s="9"/>
      <c r="O4" s="12"/>
      <c r="P4" s="12"/>
    </row>
    <row r="5" spans="1:16" x14ac:dyDescent="0.3">
      <c r="N5" s="9"/>
      <c r="O5" s="12"/>
      <c r="P5" s="12"/>
    </row>
    <row r="6" spans="1:16" x14ac:dyDescent="0.3">
      <c r="O6" s="12"/>
      <c r="P6" s="12"/>
    </row>
    <row r="7" spans="1:16" x14ac:dyDescent="0.3">
      <c r="O7" s="12"/>
      <c r="P7" s="12"/>
    </row>
    <row r="8" spans="1:16" x14ac:dyDescent="0.3">
      <c r="O8" s="12"/>
      <c r="P8" s="12"/>
    </row>
    <row r="9" spans="1:16" x14ac:dyDescent="0.3">
      <c r="O9" s="9"/>
      <c r="P9" s="12"/>
    </row>
    <row r="10" spans="1:16" x14ac:dyDescent="0.3">
      <c r="P10" s="12"/>
    </row>
    <row r="11" spans="1:16" x14ac:dyDescent="0.3">
      <c r="P11" s="12"/>
    </row>
    <row r="12" spans="1:16" x14ac:dyDescent="0.3">
      <c r="P12" s="12"/>
    </row>
    <row r="13" spans="1:16" x14ac:dyDescent="0.3">
      <c r="P13" s="12"/>
    </row>
    <row r="14" spans="1:16" x14ac:dyDescent="0.3">
      <c r="O14" s="9"/>
      <c r="P14" s="12"/>
    </row>
    <row r="15" spans="1:16" x14ac:dyDescent="0.3">
      <c r="O15" s="9"/>
      <c r="P15" s="12"/>
    </row>
    <row r="16" spans="1:16" x14ac:dyDescent="0.3">
      <c r="O16" s="9"/>
      <c r="P16" s="12"/>
    </row>
    <row r="17" spans="15:16" x14ac:dyDescent="0.3">
      <c r="O17" s="9"/>
      <c r="P17" s="12"/>
    </row>
    <row r="18" spans="15:16" x14ac:dyDescent="0.3">
      <c r="O18" s="9"/>
      <c r="P18" s="12"/>
    </row>
    <row r="19" spans="15:16" x14ac:dyDescent="0.3">
      <c r="O19" s="9"/>
      <c r="P19" s="12"/>
    </row>
    <row r="20" spans="15:16" x14ac:dyDescent="0.3">
      <c r="O20" s="9"/>
      <c r="P20" s="12"/>
    </row>
    <row r="21" spans="15:16" x14ac:dyDescent="0.3">
      <c r="O21" s="9"/>
      <c r="P21" s="12"/>
    </row>
    <row r="22" spans="15:16" x14ac:dyDescent="0.3">
      <c r="O22" s="9"/>
      <c r="P22" s="12"/>
    </row>
    <row r="23" spans="15:16" x14ac:dyDescent="0.3">
      <c r="O23" s="9"/>
      <c r="P23" s="12"/>
    </row>
    <row r="24" spans="15:16" x14ac:dyDescent="0.3">
      <c r="O24" s="9"/>
      <c r="P24" s="12"/>
    </row>
    <row r="25" spans="15:16" x14ac:dyDescent="0.3">
      <c r="O25" s="9"/>
      <c r="P25" s="12"/>
    </row>
    <row r="26" spans="15:16" x14ac:dyDescent="0.3">
      <c r="O26" s="9"/>
      <c r="P26" s="12"/>
    </row>
    <row r="27" spans="15:16" x14ac:dyDescent="0.3">
      <c r="O27" s="9"/>
      <c r="P27" s="12"/>
    </row>
    <row r="28" spans="15:16" x14ac:dyDescent="0.3">
      <c r="O28" s="9"/>
      <c r="P28" s="12"/>
    </row>
    <row r="29" spans="15:16" x14ac:dyDescent="0.3">
      <c r="O29" s="9"/>
      <c r="P29" s="12"/>
    </row>
    <row r="30" spans="15:16" x14ac:dyDescent="0.3">
      <c r="O30" s="9"/>
      <c r="P30" s="12"/>
    </row>
    <row r="31" spans="15:16" x14ac:dyDescent="0.3">
      <c r="O31" s="9"/>
      <c r="P31" s="12"/>
    </row>
    <row r="32" spans="15:16" x14ac:dyDescent="0.3">
      <c r="O32" s="9"/>
      <c r="P32" s="12"/>
    </row>
  </sheetData>
  <hyperlinks>
    <hyperlink ref="A1" location="Contents!A1" display="Back to contents" xr:uid="{782DBF7A-A820-43BD-B6F6-32385EB8A148}"/>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7B44-72A9-479E-A47B-3C0C411566EC}">
  <dimension ref="A1:C3"/>
  <sheetViews>
    <sheetView zoomScaleNormal="100" workbookViewId="0">
      <selection sqref="A1:C1"/>
    </sheetView>
  </sheetViews>
  <sheetFormatPr defaultColWidth="8.6640625" defaultRowHeight="11.4" x14ac:dyDescent="0.2"/>
  <cols>
    <col min="1" max="1" width="9.44140625" style="3" customWidth="1"/>
    <col min="2" max="2" width="13.33203125" style="3" bestFit="1" customWidth="1"/>
    <col min="3" max="3" width="30.6640625" style="3" customWidth="1"/>
    <col min="4" max="16384" width="8.6640625" style="3"/>
  </cols>
  <sheetData>
    <row r="1" spans="1:3" ht="30" customHeight="1" x14ac:dyDescent="0.5">
      <c r="A1" s="123" t="s">
        <v>47</v>
      </c>
      <c r="B1" s="123"/>
      <c r="C1" s="123"/>
    </row>
    <row r="2" spans="1:3" ht="14.4" x14ac:dyDescent="0.3">
      <c r="A2" s="24" t="s">
        <v>48</v>
      </c>
      <c r="B2" s="24" t="s">
        <v>49</v>
      </c>
      <c r="C2" s="24" t="s">
        <v>50</v>
      </c>
    </row>
    <row r="3" spans="1:3" ht="14.4" x14ac:dyDescent="0.3">
      <c r="A3">
        <v>1</v>
      </c>
      <c r="B3" s="45">
        <v>44882</v>
      </c>
      <c r="C3" t="s">
        <v>95</v>
      </c>
    </row>
  </sheetData>
  <mergeCells count="1">
    <mergeCell ref="A1:C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9631D-2369-4F85-815D-3FE37220F249}">
  <sheetPr codeName="Sheet3"/>
  <dimension ref="A1:S32"/>
  <sheetViews>
    <sheetView zoomScaleNormal="100" workbookViewId="0"/>
  </sheetViews>
  <sheetFormatPr defaultColWidth="8.6640625" defaultRowHeight="14.4" x14ac:dyDescent="0.3"/>
  <cols>
    <col min="1" max="1" width="24.5546875" style="4" customWidth="1"/>
    <col min="2" max="4" width="40.6640625" style="4" customWidth="1"/>
    <col min="5" max="5" width="19.88671875" style="4" bestFit="1" customWidth="1"/>
    <col min="6" max="7" width="10.33203125" style="4" customWidth="1"/>
    <col min="8" max="8" width="10.109375" style="4" customWidth="1"/>
    <col min="9" max="10" width="10.33203125" style="4" customWidth="1"/>
    <col min="11" max="11" width="10.109375" style="4" customWidth="1"/>
    <col min="12" max="14" width="10" style="4" customWidth="1"/>
    <col min="15" max="16" width="10.33203125" style="4" customWidth="1"/>
    <col min="17" max="17" width="10" style="4" customWidth="1"/>
    <col min="18" max="23" width="10.5546875" style="4" customWidth="1"/>
    <col min="24" max="16384" width="8.6640625" style="4"/>
  </cols>
  <sheetData>
    <row r="1" spans="1:19" x14ac:dyDescent="0.3">
      <c r="A1" s="31" t="s">
        <v>60</v>
      </c>
    </row>
    <row r="2" spans="1:19" ht="18" x14ac:dyDescent="0.3">
      <c r="A2" s="25" t="s">
        <v>156</v>
      </c>
    </row>
    <row r="3" spans="1:19" s="16" customFormat="1" ht="28.8" x14ac:dyDescent="0.3">
      <c r="A3" s="26" t="s">
        <v>5</v>
      </c>
      <c r="B3" s="27" t="s">
        <v>128</v>
      </c>
      <c r="C3" s="27" t="s">
        <v>118</v>
      </c>
      <c r="D3" s="27" t="s">
        <v>129</v>
      </c>
      <c r="E3" s="27" t="s">
        <v>175</v>
      </c>
      <c r="F3" s="4"/>
      <c r="G3" s="4"/>
      <c r="H3" s="4"/>
      <c r="I3" s="4"/>
      <c r="J3" s="4"/>
      <c r="K3" s="4"/>
      <c r="L3" s="4"/>
      <c r="M3" s="4"/>
      <c r="N3" s="4"/>
      <c r="O3" s="4"/>
      <c r="P3" s="4"/>
      <c r="Q3" s="4"/>
      <c r="R3" s="4"/>
      <c r="S3" s="4"/>
    </row>
    <row r="4" spans="1:19" x14ac:dyDescent="0.3">
      <c r="A4" s="28" t="s">
        <v>68</v>
      </c>
      <c r="B4" s="1">
        <v>2.2999999999999998</v>
      </c>
      <c r="C4" s="1">
        <v>0.2</v>
      </c>
      <c r="D4" s="1">
        <v>0.01</v>
      </c>
      <c r="E4" s="1">
        <v>2.5</v>
      </c>
    </row>
    <row r="5" spans="1:19" x14ac:dyDescent="0.3">
      <c r="A5" s="28" t="s">
        <v>69</v>
      </c>
      <c r="B5" s="1">
        <v>3</v>
      </c>
      <c r="C5" s="1">
        <v>0.2</v>
      </c>
      <c r="D5" s="1">
        <v>0.1</v>
      </c>
      <c r="E5" s="1">
        <v>3.2</v>
      </c>
    </row>
    <row r="6" spans="1:19" x14ac:dyDescent="0.3">
      <c r="A6" s="28" t="s">
        <v>70</v>
      </c>
      <c r="B6" s="1">
        <v>3.1</v>
      </c>
      <c r="C6" s="1">
        <v>0.3</v>
      </c>
      <c r="D6" s="1">
        <v>0.2</v>
      </c>
      <c r="E6" s="1">
        <v>3.5</v>
      </c>
    </row>
    <row r="7" spans="1:19" x14ac:dyDescent="0.3">
      <c r="A7" s="28" t="s">
        <v>71</v>
      </c>
      <c r="B7" s="1">
        <v>2.9</v>
      </c>
      <c r="C7" s="1">
        <v>0.4</v>
      </c>
      <c r="D7" s="1">
        <v>0.3</v>
      </c>
      <c r="E7" s="1">
        <v>3.5</v>
      </c>
    </row>
    <row r="8" spans="1:19" x14ac:dyDescent="0.3">
      <c r="A8" s="28" t="s">
        <v>72</v>
      </c>
      <c r="B8" s="1">
        <v>3.3</v>
      </c>
      <c r="C8" s="1">
        <v>0.7</v>
      </c>
      <c r="D8" s="1">
        <v>0.3</v>
      </c>
      <c r="E8" s="1">
        <v>4.3</v>
      </c>
    </row>
    <row r="9" spans="1:19" x14ac:dyDescent="0.3">
      <c r="A9" s="28" t="s">
        <v>73</v>
      </c>
      <c r="B9" s="1">
        <v>5.0999999999999996</v>
      </c>
      <c r="C9" s="1">
        <v>0.6</v>
      </c>
      <c r="D9" s="1">
        <v>0.5</v>
      </c>
      <c r="E9" s="1">
        <v>6.2</v>
      </c>
    </row>
    <row r="10" spans="1:19" x14ac:dyDescent="0.3">
      <c r="A10" s="28" t="s">
        <v>74</v>
      </c>
      <c r="B10" s="1">
        <v>3.9</v>
      </c>
      <c r="C10" s="1">
        <v>1</v>
      </c>
      <c r="D10" s="1">
        <v>0.5</v>
      </c>
      <c r="E10" s="1">
        <v>5.4</v>
      </c>
    </row>
    <row r="11" spans="1:19" x14ac:dyDescent="0.3">
      <c r="A11" s="28" t="s">
        <v>75</v>
      </c>
      <c r="B11" s="1">
        <v>4.4000000000000004</v>
      </c>
      <c r="C11" s="1">
        <v>1</v>
      </c>
      <c r="D11" s="1">
        <v>0.7</v>
      </c>
      <c r="E11" s="1">
        <v>6.1</v>
      </c>
    </row>
    <row r="12" spans="1:19" x14ac:dyDescent="0.3">
      <c r="A12" s="28" t="s">
        <v>76</v>
      </c>
      <c r="B12" s="1">
        <v>4.3</v>
      </c>
      <c r="C12" s="1">
        <v>1</v>
      </c>
      <c r="D12" s="1">
        <v>1</v>
      </c>
      <c r="E12" s="1">
        <v>6.3</v>
      </c>
    </row>
    <row r="13" spans="1:19" x14ac:dyDescent="0.3">
      <c r="A13" s="28" t="s">
        <v>77</v>
      </c>
      <c r="B13" s="1">
        <v>5.5</v>
      </c>
      <c r="C13" s="1">
        <v>1</v>
      </c>
      <c r="D13" s="1">
        <v>1</v>
      </c>
      <c r="E13" s="1">
        <v>7.5</v>
      </c>
    </row>
    <row r="14" spans="1:19" x14ac:dyDescent="0.3">
      <c r="A14" s="28" t="s">
        <v>78</v>
      </c>
      <c r="B14" s="1">
        <v>4.2</v>
      </c>
      <c r="C14" s="1">
        <v>1.3</v>
      </c>
      <c r="D14" s="1">
        <v>0.9</v>
      </c>
      <c r="E14" s="1">
        <v>6.4</v>
      </c>
    </row>
    <row r="15" spans="1:19" x14ac:dyDescent="0.3">
      <c r="A15" s="28" t="s">
        <v>79</v>
      </c>
      <c r="B15" s="1">
        <v>5.3</v>
      </c>
      <c r="C15" s="1">
        <v>1.5</v>
      </c>
      <c r="D15" s="1">
        <v>1</v>
      </c>
      <c r="E15" s="1">
        <v>7.9</v>
      </c>
    </row>
    <row r="16" spans="1:19" x14ac:dyDescent="0.3">
      <c r="A16" s="28" t="s">
        <v>80</v>
      </c>
      <c r="B16" s="1">
        <v>4.5</v>
      </c>
      <c r="C16" s="1">
        <v>1.8</v>
      </c>
      <c r="D16" s="1">
        <v>1.5</v>
      </c>
      <c r="E16" s="1">
        <v>7.8</v>
      </c>
    </row>
    <row r="17" spans="1:5" x14ac:dyDescent="0.3">
      <c r="A17" s="28" t="s">
        <v>81</v>
      </c>
      <c r="B17" s="1">
        <v>6.1</v>
      </c>
      <c r="C17" s="1">
        <v>1.9</v>
      </c>
      <c r="D17" s="1">
        <v>1.7</v>
      </c>
      <c r="E17" s="1">
        <v>9.6999999999999993</v>
      </c>
    </row>
    <row r="18" spans="1:5" x14ac:dyDescent="0.3">
      <c r="A18" s="28" t="s">
        <v>82</v>
      </c>
      <c r="B18" s="1">
        <v>6.4</v>
      </c>
      <c r="C18" s="1">
        <v>2.2000000000000002</v>
      </c>
      <c r="D18" s="1">
        <v>2.2999999999999998</v>
      </c>
      <c r="E18" s="1">
        <v>10.9</v>
      </c>
    </row>
    <row r="19" spans="1:5" x14ac:dyDescent="0.3">
      <c r="A19" s="28" t="s">
        <v>83</v>
      </c>
      <c r="B19" s="1">
        <v>6</v>
      </c>
      <c r="C19" s="1">
        <v>2.5</v>
      </c>
      <c r="D19" s="1">
        <v>3</v>
      </c>
      <c r="E19" s="1">
        <v>11.5</v>
      </c>
    </row>
    <row r="20" spans="1:5" x14ac:dyDescent="0.3">
      <c r="A20" s="28" t="s">
        <v>99</v>
      </c>
      <c r="B20" s="1">
        <v>6.9</v>
      </c>
      <c r="C20" s="1">
        <v>2.8</v>
      </c>
      <c r="D20" s="1">
        <v>3.2</v>
      </c>
      <c r="E20" s="1">
        <v>12.9</v>
      </c>
    </row>
    <row r="21" spans="1:5" x14ac:dyDescent="0.3">
      <c r="A21" s="28" t="s">
        <v>116</v>
      </c>
      <c r="B21" s="1">
        <v>8.8000000000000007</v>
      </c>
      <c r="C21" s="1">
        <v>4.3</v>
      </c>
      <c r="D21" s="1">
        <v>2.9</v>
      </c>
      <c r="E21" s="1">
        <v>16.100000000000001</v>
      </c>
    </row>
    <row r="22" spans="1:5" x14ac:dyDescent="0.3">
      <c r="A22" s="28" t="s">
        <v>144</v>
      </c>
      <c r="B22" s="1">
        <v>9.4</v>
      </c>
      <c r="C22" s="1">
        <v>5.6</v>
      </c>
      <c r="D22" s="1">
        <v>4.7</v>
      </c>
      <c r="E22" s="1">
        <v>19.7</v>
      </c>
    </row>
    <row r="24" spans="1:5" x14ac:dyDescent="0.3">
      <c r="A24" s="24" t="s">
        <v>120</v>
      </c>
      <c r="B24" s="24" t="s">
        <v>24</v>
      </c>
      <c r="C24" s="24" t="s">
        <v>25</v>
      </c>
      <c r="D24" s="24" t="s">
        <v>26</v>
      </c>
    </row>
    <row r="25" spans="1:5" ht="115.2" x14ac:dyDescent="0.3">
      <c r="A25" s="29" t="s">
        <v>37</v>
      </c>
      <c r="B25" s="22" t="s">
        <v>38</v>
      </c>
      <c r="C25" s="22" t="s">
        <v>119</v>
      </c>
      <c r="D25" s="22" t="s">
        <v>108</v>
      </c>
    </row>
    <row r="26" spans="1:5" ht="28.8" x14ac:dyDescent="0.3">
      <c r="A26" s="30" t="s">
        <v>117</v>
      </c>
      <c r="B26" s="23">
        <v>9.4</v>
      </c>
      <c r="C26" s="23">
        <v>5.6</v>
      </c>
      <c r="D26" s="23">
        <v>4.7</v>
      </c>
    </row>
    <row r="27" spans="1:5" x14ac:dyDescent="0.3">
      <c r="A27" s="28" t="s">
        <v>39</v>
      </c>
      <c r="B27">
        <v>214</v>
      </c>
      <c r="C27">
        <v>66</v>
      </c>
      <c r="D27">
        <v>25</v>
      </c>
    </row>
    <row r="29" spans="1:5" x14ac:dyDescent="0.3">
      <c r="A29" s="4" t="s">
        <v>145</v>
      </c>
    </row>
    <row r="30" spans="1:5" ht="15" customHeight="1" x14ac:dyDescent="0.3">
      <c r="A30" s="124" t="s">
        <v>146</v>
      </c>
      <c r="B30" s="124"/>
      <c r="C30" s="124"/>
      <c r="D30" s="124"/>
    </row>
    <row r="31" spans="1:5" x14ac:dyDescent="0.3">
      <c r="A31" s="124"/>
      <c r="B31" s="124"/>
      <c r="C31" s="124"/>
      <c r="D31" s="124"/>
    </row>
    <row r="32" spans="1:5" x14ac:dyDescent="0.3">
      <c r="A32" s="4" t="s">
        <v>176</v>
      </c>
    </row>
  </sheetData>
  <mergeCells count="1">
    <mergeCell ref="A30:D31"/>
  </mergeCells>
  <phoneticPr fontId="6" type="noConversion"/>
  <hyperlinks>
    <hyperlink ref="A1" location="Contents!A1" display="Back to contents" xr:uid="{C909C35A-4761-414E-8374-F2CF36823766}"/>
  </hyperlinks>
  <pageMargins left="0.7" right="0.7" top="0.75" bottom="0.75" header="0.3" footer="0.3"/>
  <pageSetup paperSize="9" orientation="portrait" r:id="rId1"/>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CD46B-F67A-4F29-BEDF-FC3489268999}">
  <dimension ref="A1:G31"/>
  <sheetViews>
    <sheetView zoomScaleNormal="100" workbookViewId="0"/>
  </sheetViews>
  <sheetFormatPr defaultColWidth="8.6640625" defaultRowHeight="14.4" x14ac:dyDescent="0.3"/>
  <cols>
    <col min="1" max="2" width="10.5546875" style="4" customWidth="1"/>
    <col min="3" max="4" width="10.5546875" style="4" bestFit="1" customWidth="1"/>
    <col min="5" max="5" width="23.6640625" style="4" bestFit="1" customWidth="1"/>
    <col min="6" max="7" width="17" style="4" bestFit="1" customWidth="1"/>
    <col min="8" max="8" width="10.44140625" style="4" bestFit="1" customWidth="1"/>
    <col min="9" max="9" width="9.33203125" style="4" bestFit="1" customWidth="1"/>
    <col min="10" max="10" width="11.33203125" style="4" bestFit="1" customWidth="1"/>
    <col min="11" max="13" width="10.5546875" style="4" bestFit="1" customWidth="1"/>
    <col min="14" max="16384" width="8.6640625" style="4"/>
  </cols>
  <sheetData>
    <row r="1" spans="1:1" x14ac:dyDescent="0.3">
      <c r="A1" s="31" t="s">
        <v>60</v>
      </c>
    </row>
    <row r="2" spans="1:1" ht="18" x14ac:dyDescent="0.35">
      <c r="A2" s="32" t="s">
        <v>143</v>
      </c>
    </row>
    <row r="27" spans="1:7" ht="14.4" customHeight="1" x14ac:dyDescent="0.3">
      <c r="A27" s="124" t="s">
        <v>182</v>
      </c>
      <c r="B27" s="124"/>
      <c r="C27" s="124"/>
      <c r="D27" s="124"/>
      <c r="E27" s="124"/>
      <c r="F27" s="124"/>
      <c r="G27" s="124"/>
    </row>
    <row r="28" spans="1:7" x14ac:dyDescent="0.3">
      <c r="A28" s="124"/>
      <c r="B28" s="124"/>
      <c r="C28" s="124"/>
      <c r="D28" s="124"/>
      <c r="E28" s="124"/>
      <c r="F28" s="124"/>
      <c r="G28" s="124"/>
    </row>
    <row r="29" spans="1:7" x14ac:dyDescent="0.3">
      <c r="A29" s="124"/>
      <c r="B29" s="124"/>
      <c r="C29" s="124"/>
      <c r="D29" s="124"/>
      <c r="E29" s="124"/>
      <c r="F29" s="124"/>
      <c r="G29" s="124"/>
    </row>
    <row r="30" spans="1:7" x14ac:dyDescent="0.3">
      <c r="A30" s="52"/>
      <c r="B30" s="52"/>
      <c r="C30" s="52"/>
      <c r="D30" s="52"/>
      <c r="E30" s="52"/>
      <c r="F30" s="52"/>
      <c r="G30" s="52"/>
    </row>
    <row r="31" spans="1:7" x14ac:dyDescent="0.3">
      <c r="A31" s="52"/>
      <c r="B31" s="52"/>
      <c r="C31" s="52"/>
      <c r="D31" s="52"/>
      <c r="E31" s="52"/>
      <c r="F31" s="52"/>
      <c r="G31" s="52"/>
    </row>
  </sheetData>
  <mergeCells count="1">
    <mergeCell ref="A27:G29"/>
  </mergeCells>
  <hyperlinks>
    <hyperlink ref="A1" location="Contents!A1" display="Back to contents" xr:uid="{4BAE31F6-AF45-4CCF-AFDA-0CEEDE59F254}"/>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BCCBF-AE83-475D-B929-73C55875A335}">
  <sheetPr codeName="Sheet10"/>
  <dimension ref="A1:E55"/>
  <sheetViews>
    <sheetView topLeftCell="A16" zoomScaleNormal="100" workbookViewId="0"/>
  </sheetViews>
  <sheetFormatPr defaultColWidth="8.6640625" defaultRowHeight="14.4" x14ac:dyDescent="0.3"/>
  <cols>
    <col min="1" max="1" width="8.109375" style="4" customWidth="1"/>
    <col min="2" max="2" width="9" style="4" bestFit="1" customWidth="1"/>
    <col min="3" max="3" width="24.88671875" style="8" bestFit="1" customWidth="1"/>
    <col min="4" max="4" width="19.6640625" style="4" customWidth="1"/>
    <col min="5" max="5" width="28.44140625" style="4" bestFit="1" customWidth="1"/>
    <col min="6" max="16384" width="8.6640625" style="4"/>
  </cols>
  <sheetData>
    <row r="1" spans="1:5" x14ac:dyDescent="0.3">
      <c r="A1" s="31" t="s">
        <v>60</v>
      </c>
      <c r="C1" s="4"/>
    </row>
    <row r="2" spans="1:5" ht="18" x14ac:dyDescent="0.3">
      <c r="A2" s="25" t="s">
        <v>157</v>
      </c>
    </row>
    <row r="3" spans="1:5" ht="15" thickBot="1" x14ac:dyDescent="0.35">
      <c r="A3" s="64" t="s">
        <v>4</v>
      </c>
      <c r="B3" s="64" t="s">
        <v>6</v>
      </c>
      <c r="C3" s="64" t="s">
        <v>7</v>
      </c>
      <c r="D3" s="64" t="s">
        <v>40</v>
      </c>
      <c r="E3" s="64" t="s">
        <v>204</v>
      </c>
    </row>
    <row r="4" spans="1:5" ht="15" thickTop="1" x14ac:dyDescent="0.3">
      <c r="A4" s="55">
        <v>2019</v>
      </c>
      <c r="B4" s="65" t="s">
        <v>17</v>
      </c>
      <c r="C4" s="66">
        <v>9</v>
      </c>
      <c r="D4" s="67">
        <v>187600</v>
      </c>
      <c r="E4" s="126">
        <v>4314390</v>
      </c>
    </row>
    <row r="5" spans="1:5" x14ac:dyDescent="0.3">
      <c r="A5" s="58">
        <v>2019</v>
      </c>
      <c r="B5" s="68" t="s">
        <v>18</v>
      </c>
      <c r="C5" s="69">
        <v>26</v>
      </c>
      <c r="D5" s="70">
        <v>636996</v>
      </c>
      <c r="E5" s="127"/>
    </row>
    <row r="6" spans="1:5" x14ac:dyDescent="0.3">
      <c r="A6" s="58">
        <v>2019</v>
      </c>
      <c r="B6" s="68" t="s">
        <v>19</v>
      </c>
      <c r="C6" s="71">
        <v>20</v>
      </c>
      <c r="D6" s="72">
        <v>223418</v>
      </c>
      <c r="E6" s="127"/>
    </row>
    <row r="7" spans="1:5" x14ac:dyDescent="0.3">
      <c r="A7" s="58">
        <v>2019</v>
      </c>
      <c r="B7" s="68" t="s">
        <v>8</v>
      </c>
      <c r="C7" s="69">
        <v>21</v>
      </c>
      <c r="D7" s="73">
        <v>502247</v>
      </c>
      <c r="E7" s="127"/>
    </row>
    <row r="8" spans="1:5" x14ac:dyDescent="0.3">
      <c r="A8" s="58">
        <v>2019</v>
      </c>
      <c r="B8" s="68" t="s">
        <v>9</v>
      </c>
      <c r="C8" s="71">
        <v>26</v>
      </c>
      <c r="D8" s="74">
        <v>334783</v>
      </c>
      <c r="E8" s="127"/>
    </row>
    <row r="9" spans="1:5" x14ac:dyDescent="0.3">
      <c r="A9" s="58">
        <v>2019</v>
      </c>
      <c r="B9" s="68" t="s">
        <v>10</v>
      </c>
      <c r="C9" s="69">
        <v>22</v>
      </c>
      <c r="D9" s="73">
        <v>326583</v>
      </c>
      <c r="E9" s="127"/>
    </row>
    <row r="10" spans="1:5" x14ac:dyDescent="0.3">
      <c r="A10" s="58">
        <v>2019</v>
      </c>
      <c r="B10" s="68" t="s">
        <v>11</v>
      </c>
      <c r="C10" s="71">
        <v>19</v>
      </c>
      <c r="D10" s="74">
        <v>308347</v>
      </c>
      <c r="E10" s="127"/>
    </row>
    <row r="11" spans="1:5" x14ac:dyDescent="0.3">
      <c r="A11" s="58">
        <v>2019</v>
      </c>
      <c r="B11" s="68" t="s">
        <v>12</v>
      </c>
      <c r="C11" s="69">
        <v>21</v>
      </c>
      <c r="D11" s="73">
        <v>356763</v>
      </c>
      <c r="E11" s="127"/>
    </row>
    <row r="12" spans="1:5" x14ac:dyDescent="0.3">
      <c r="A12" s="58">
        <v>2019</v>
      </c>
      <c r="B12" s="68" t="s">
        <v>13</v>
      </c>
      <c r="C12" s="71">
        <v>29</v>
      </c>
      <c r="D12" s="74">
        <v>587997</v>
      </c>
      <c r="E12" s="127"/>
    </row>
    <row r="13" spans="1:5" x14ac:dyDescent="0.3">
      <c r="A13" s="58">
        <v>2019</v>
      </c>
      <c r="B13" s="68" t="s">
        <v>14</v>
      </c>
      <c r="C13" s="69">
        <v>20</v>
      </c>
      <c r="D13" s="73">
        <v>190624</v>
      </c>
      <c r="E13" s="127"/>
    </row>
    <row r="14" spans="1:5" x14ac:dyDescent="0.3">
      <c r="A14" s="58">
        <v>2019</v>
      </c>
      <c r="B14" s="68" t="s">
        <v>15</v>
      </c>
      <c r="C14" s="71">
        <v>26</v>
      </c>
      <c r="D14" s="74">
        <v>348675</v>
      </c>
      <c r="E14" s="127"/>
    </row>
    <row r="15" spans="1:5" x14ac:dyDescent="0.3">
      <c r="A15" s="58">
        <v>2019</v>
      </c>
      <c r="B15" s="68" t="s">
        <v>16</v>
      </c>
      <c r="C15" s="69">
        <v>24</v>
      </c>
      <c r="D15" s="73">
        <v>310357</v>
      </c>
      <c r="E15" s="128"/>
    </row>
    <row r="16" spans="1:5" x14ac:dyDescent="0.3">
      <c r="A16" s="58">
        <v>2020</v>
      </c>
      <c r="B16" s="68" t="s">
        <v>17</v>
      </c>
      <c r="C16" s="71">
        <v>13</v>
      </c>
      <c r="D16" s="74">
        <v>186383</v>
      </c>
      <c r="E16" s="129">
        <v>3417808</v>
      </c>
    </row>
    <row r="17" spans="1:5" x14ac:dyDescent="0.3">
      <c r="A17" s="58">
        <v>2020</v>
      </c>
      <c r="B17" s="68" t="s">
        <v>18</v>
      </c>
      <c r="C17" s="69">
        <v>25</v>
      </c>
      <c r="D17" s="73">
        <v>523724</v>
      </c>
      <c r="E17" s="127"/>
    </row>
    <row r="18" spans="1:5" x14ac:dyDescent="0.3">
      <c r="A18" s="58">
        <v>2020</v>
      </c>
      <c r="B18" s="68" t="s">
        <v>19</v>
      </c>
      <c r="C18" s="71">
        <v>22</v>
      </c>
      <c r="D18" s="74">
        <v>239310</v>
      </c>
      <c r="E18" s="127"/>
    </row>
    <row r="19" spans="1:5" x14ac:dyDescent="0.3">
      <c r="A19" s="58">
        <v>2020</v>
      </c>
      <c r="B19" s="68" t="s">
        <v>8</v>
      </c>
      <c r="C19" s="69">
        <v>7</v>
      </c>
      <c r="D19" s="73">
        <v>70573</v>
      </c>
      <c r="E19" s="127"/>
    </row>
    <row r="20" spans="1:5" x14ac:dyDescent="0.3">
      <c r="A20" s="58">
        <v>2020</v>
      </c>
      <c r="B20" s="68" t="s">
        <v>9</v>
      </c>
      <c r="C20" s="71">
        <v>11</v>
      </c>
      <c r="D20" s="74">
        <v>166041</v>
      </c>
      <c r="E20" s="127"/>
    </row>
    <row r="21" spans="1:5" x14ac:dyDescent="0.3">
      <c r="A21" s="58">
        <v>2020</v>
      </c>
      <c r="B21" s="68" t="s">
        <v>10</v>
      </c>
      <c r="C21" s="69">
        <v>20</v>
      </c>
      <c r="D21" s="73">
        <v>176754</v>
      </c>
      <c r="E21" s="127"/>
    </row>
    <row r="22" spans="1:5" x14ac:dyDescent="0.3">
      <c r="A22" s="58">
        <v>2020</v>
      </c>
      <c r="B22" s="68" t="s">
        <v>11</v>
      </c>
      <c r="C22" s="71">
        <v>16</v>
      </c>
      <c r="D22" s="74">
        <v>182510</v>
      </c>
      <c r="E22" s="127"/>
    </row>
    <row r="23" spans="1:5" x14ac:dyDescent="0.3">
      <c r="A23" s="58">
        <v>2020</v>
      </c>
      <c r="B23" s="68" t="s">
        <v>12</v>
      </c>
      <c r="C23" s="69">
        <v>23</v>
      </c>
      <c r="D23" s="73">
        <v>370514</v>
      </c>
      <c r="E23" s="127"/>
    </row>
    <row r="24" spans="1:5" x14ac:dyDescent="0.3">
      <c r="A24" s="58">
        <v>2020</v>
      </c>
      <c r="B24" s="68" t="s">
        <v>13</v>
      </c>
      <c r="C24" s="71">
        <v>20</v>
      </c>
      <c r="D24" s="74">
        <v>457196</v>
      </c>
      <c r="E24" s="127"/>
    </row>
    <row r="25" spans="1:5" x14ac:dyDescent="0.3">
      <c r="A25" s="58">
        <v>2020</v>
      </c>
      <c r="B25" s="68" t="s">
        <v>14</v>
      </c>
      <c r="C25" s="69">
        <v>24</v>
      </c>
      <c r="D25" s="73">
        <v>475189</v>
      </c>
      <c r="E25" s="127"/>
    </row>
    <row r="26" spans="1:5" x14ac:dyDescent="0.3">
      <c r="A26" s="58">
        <v>2020</v>
      </c>
      <c r="B26" s="68" t="s">
        <v>15</v>
      </c>
      <c r="C26" s="71">
        <v>20</v>
      </c>
      <c r="D26" s="74">
        <v>238642</v>
      </c>
      <c r="E26" s="127"/>
    </row>
    <row r="27" spans="1:5" x14ac:dyDescent="0.3">
      <c r="A27" s="58">
        <v>2020</v>
      </c>
      <c r="B27" s="68" t="s">
        <v>16</v>
      </c>
      <c r="C27" s="69">
        <v>22</v>
      </c>
      <c r="D27" s="73">
        <v>330972</v>
      </c>
      <c r="E27" s="128"/>
    </row>
    <row r="28" spans="1:5" x14ac:dyDescent="0.3">
      <c r="A28" s="58">
        <v>2021</v>
      </c>
      <c r="B28" s="68" t="s">
        <v>17</v>
      </c>
      <c r="C28" s="71">
        <v>18</v>
      </c>
      <c r="D28" s="74">
        <v>342970</v>
      </c>
      <c r="E28" s="129">
        <v>7512034</v>
      </c>
    </row>
    <row r="29" spans="1:5" x14ac:dyDescent="0.3">
      <c r="A29" s="58">
        <v>2021</v>
      </c>
      <c r="B29" s="68" t="s">
        <v>18</v>
      </c>
      <c r="C29" s="69">
        <v>38</v>
      </c>
      <c r="D29" s="73">
        <v>762584</v>
      </c>
      <c r="E29" s="127"/>
    </row>
    <row r="30" spans="1:5" x14ac:dyDescent="0.3">
      <c r="A30" s="58">
        <v>2021</v>
      </c>
      <c r="B30" s="68" t="s">
        <v>19</v>
      </c>
      <c r="C30" s="71">
        <v>41</v>
      </c>
      <c r="D30" s="74">
        <v>465771</v>
      </c>
      <c r="E30" s="127"/>
    </row>
    <row r="31" spans="1:5" x14ac:dyDescent="0.3">
      <c r="A31" s="58">
        <v>2021</v>
      </c>
      <c r="B31" s="68" t="s">
        <v>8</v>
      </c>
      <c r="C31" s="69">
        <v>23</v>
      </c>
      <c r="D31" s="73">
        <v>171040</v>
      </c>
      <c r="E31" s="127"/>
    </row>
    <row r="32" spans="1:5" x14ac:dyDescent="0.3">
      <c r="A32" s="58">
        <v>2021</v>
      </c>
      <c r="B32" s="68" t="s">
        <v>9</v>
      </c>
      <c r="C32" s="71">
        <v>30</v>
      </c>
      <c r="D32" s="74">
        <v>433962</v>
      </c>
      <c r="E32" s="127"/>
    </row>
    <row r="33" spans="1:5" x14ac:dyDescent="0.3">
      <c r="A33" s="58">
        <v>2021</v>
      </c>
      <c r="B33" s="68" t="s">
        <v>10</v>
      </c>
      <c r="C33" s="69">
        <v>24</v>
      </c>
      <c r="D33" s="73">
        <v>507614</v>
      </c>
      <c r="E33" s="127"/>
    </row>
    <row r="34" spans="1:5" ht="14.7" customHeight="1" x14ac:dyDescent="0.3">
      <c r="A34" s="58">
        <v>2021</v>
      </c>
      <c r="B34" s="68" t="s">
        <v>11</v>
      </c>
      <c r="C34" s="71">
        <v>35</v>
      </c>
      <c r="D34" s="74">
        <v>705359</v>
      </c>
      <c r="E34" s="127"/>
    </row>
    <row r="35" spans="1:5" ht="14.7" customHeight="1" x14ac:dyDescent="0.3">
      <c r="A35" s="58">
        <v>2021</v>
      </c>
      <c r="B35" s="68" t="s">
        <v>12</v>
      </c>
      <c r="C35" s="69">
        <v>42</v>
      </c>
      <c r="D35" s="73">
        <v>490860</v>
      </c>
      <c r="E35" s="127"/>
    </row>
    <row r="36" spans="1:5" ht="14.7" customHeight="1" x14ac:dyDescent="0.3">
      <c r="A36" s="58">
        <v>2021</v>
      </c>
      <c r="B36" s="68" t="s">
        <v>13</v>
      </c>
      <c r="C36" s="71">
        <v>37</v>
      </c>
      <c r="D36" s="74">
        <v>625438</v>
      </c>
      <c r="E36" s="127"/>
    </row>
    <row r="37" spans="1:5" ht="14.7" customHeight="1" x14ac:dyDescent="0.3">
      <c r="A37" s="58">
        <v>2021</v>
      </c>
      <c r="B37" s="68" t="s">
        <v>14</v>
      </c>
      <c r="C37" s="69">
        <v>41</v>
      </c>
      <c r="D37" s="73">
        <v>1043011</v>
      </c>
      <c r="E37" s="127"/>
    </row>
    <row r="38" spans="1:5" ht="14.7" customHeight="1" x14ac:dyDescent="0.3">
      <c r="A38" s="58">
        <v>2021</v>
      </c>
      <c r="B38" s="68" t="s">
        <v>15</v>
      </c>
      <c r="C38" s="71">
        <v>75</v>
      </c>
      <c r="D38" s="74">
        <v>1068791</v>
      </c>
      <c r="E38" s="127"/>
    </row>
    <row r="39" spans="1:5" ht="14.7" customHeight="1" x14ac:dyDescent="0.3">
      <c r="A39" s="58">
        <v>2021</v>
      </c>
      <c r="B39" s="68" t="s">
        <v>16</v>
      </c>
      <c r="C39" s="69">
        <v>63</v>
      </c>
      <c r="D39" s="73">
        <v>894634</v>
      </c>
      <c r="E39" s="128"/>
    </row>
    <row r="40" spans="1:5" ht="14.7" customHeight="1" x14ac:dyDescent="0.3">
      <c r="A40" s="58">
        <v>2022</v>
      </c>
      <c r="B40" s="68" t="s">
        <v>17</v>
      </c>
      <c r="C40" s="71">
        <v>36</v>
      </c>
      <c r="D40" s="74">
        <v>508952</v>
      </c>
      <c r="E40" s="129">
        <v>17094613</v>
      </c>
    </row>
    <row r="41" spans="1:5" ht="14.7" customHeight="1" x14ac:dyDescent="0.3">
      <c r="A41" s="58">
        <v>2022</v>
      </c>
      <c r="B41" s="68" t="s">
        <v>18</v>
      </c>
      <c r="C41" s="69">
        <v>86</v>
      </c>
      <c r="D41" s="73">
        <v>1804698</v>
      </c>
      <c r="E41" s="127"/>
    </row>
    <row r="42" spans="1:5" ht="14.7" customHeight="1" x14ac:dyDescent="0.3">
      <c r="A42" s="58">
        <v>2022</v>
      </c>
      <c r="B42" s="68" t="s">
        <v>19</v>
      </c>
      <c r="C42" s="71">
        <v>71</v>
      </c>
      <c r="D42" s="74">
        <v>931058</v>
      </c>
      <c r="E42" s="127"/>
    </row>
    <row r="43" spans="1:5" ht="14.7" customHeight="1" x14ac:dyDescent="0.3">
      <c r="A43" s="58">
        <v>2022</v>
      </c>
      <c r="B43" s="68" t="s">
        <v>8</v>
      </c>
      <c r="C43" s="69">
        <v>45</v>
      </c>
      <c r="D43" s="73">
        <v>915409</v>
      </c>
      <c r="E43" s="127"/>
    </row>
    <row r="44" spans="1:5" ht="14.7" customHeight="1" x14ac:dyDescent="0.3">
      <c r="A44" s="58">
        <v>2022</v>
      </c>
      <c r="B44" s="68" t="s">
        <v>9</v>
      </c>
      <c r="C44" s="71">
        <v>109</v>
      </c>
      <c r="D44" s="74">
        <v>1676133</v>
      </c>
      <c r="E44" s="127"/>
    </row>
    <row r="45" spans="1:5" ht="14.7" customHeight="1" x14ac:dyDescent="0.3">
      <c r="A45" s="58">
        <v>2022</v>
      </c>
      <c r="B45" s="68" t="s">
        <v>10</v>
      </c>
      <c r="C45" s="69">
        <v>130</v>
      </c>
      <c r="D45" s="73">
        <v>2889307</v>
      </c>
      <c r="E45" s="127"/>
    </row>
    <row r="46" spans="1:5" ht="14.7" customHeight="1" x14ac:dyDescent="0.3">
      <c r="A46" s="58">
        <v>2022</v>
      </c>
      <c r="B46" s="68" t="s">
        <v>11</v>
      </c>
      <c r="C46" s="71">
        <v>118</v>
      </c>
      <c r="D46" s="74">
        <v>2546416</v>
      </c>
      <c r="E46" s="127"/>
    </row>
    <row r="47" spans="1:5" ht="14.7" customHeight="1" x14ac:dyDescent="0.3">
      <c r="A47" s="58">
        <v>2022</v>
      </c>
      <c r="B47" s="68" t="s">
        <v>12</v>
      </c>
      <c r="C47" s="69">
        <v>109</v>
      </c>
      <c r="D47" s="73">
        <v>3169538</v>
      </c>
      <c r="E47" s="127"/>
    </row>
    <row r="48" spans="1:5" ht="14.7" customHeight="1" x14ac:dyDescent="0.3">
      <c r="A48" s="61">
        <v>2022</v>
      </c>
      <c r="B48" s="75" t="s">
        <v>13</v>
      </c>
      <c r="C48" s="76">
        <v>127</v>
      </c>
      <c r="D48" s="77">
        <v>2653102</v>
      </c>
      <c r="E48" s="128"/>
    </row>
    <row r="49" spans="1:4" ht="14.7" customHeight="1" x14ac:dyDescent="0.3"/>
    <row r="50" spans="1:4" ht="14.7" customHeight="1" x14ac:dyDescent="0.3">
      <c r="A50" s="125" t="s">
        <v>51</v>
      </c>
      <c r="B50" s="125"/>
      <c r="C50" s="125"/>
      <c r="D50" s="125"/>
    </row>
    <row r="51" spans="1:4" ht="14.7" customHeight="1" x14ac:dyDescent="0.3">
      <c r="A51" s="125"/>
      <c r="B51" s="125"/>
      <c r="C51" s="125"/>
      <c r="D51" s="125"/>
    </row>
    <row r="52" spans="1:4" ht="14.7" customHeight="1" x14ac:dyDescent="0.3">
      <c r="A52" s="125"/>
      <c r="B52" s="125"/>
      <c r="C52" s="125"/>
      <c r="D52" s="125"/>
    </row>
    <row r="53" spans="1:4" x14ac:dyDescent="0.3">
      <c r="A53" s="125"/>
      <c r="B53" s="125"/>
      <c r="C53" s="125"/>
      <c r="D53" s="125"/>
    </row>
    <row r="54" spans="1:4" x14ac:dyDescent="0.3">
      <c r="A54" s="125"/>
      <c r="B54" s="125"/>
      <c r="C54" s="125"/>
      <c r="D54" s="125"/>
    </row>
    <row r="55" spans="1:4" x14ac:dyDescent="0.3">
      <c r="A55" s="125"/>
      <c r="B55" s="125"/>
      <c r="C55" s="125"/>
      <c r="D55" s="125"/>
    </row>
  </sheetData>
  <mergeCells count="5">
    <mergeCell ref="A50:D55"/>
    <mergeCell ref="E4:E15"/>
    <mergeCell ref="E16:E27"/>
    <mergeCell ref="E28:E39"/>
    <mergeCell ref="E40:E48"/>
  </mergeCells>
  <phoneticPr fontId="6" type="noConversion"/>
  <hyperlinks>
    <hyperlink ref="A1" location="Contents!A1" display="Back to contents" xr:uid="{CE92F81E-99F9-47F2-B7AE-B4E5353E0C51}"/>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17F11-41FC-4928-BF68-85F2064257D5}">
  <dimension ref="A1:I21"/>
  <sheetViews>
    <sheetView zoomScaleNormal="100" workbookViewId="0"/>
  </sheetViews>
  <sheetFormatPr defaultColWidth="8.6640625" defaultRowHeight="14.4" x14ac:dyDescent="0.3"/>
  <cols>
    <col min="1" max="1" width="12.33203125" style="4" customWidth="1"/>
    <col min="2" max="2" width="9.88671875" style="4" bestFit="1" customWidth="1"/>
    <col min="3" max="3" width="16.44140625" style="4" bestFit="1" customWidth="1"/>
    <col min="4" max="4" width="18.88671875" style="4" bestFit="1" customWidth="1"/>
    <col min="5" max="5" width="13.88671875" style="4" bestFit="1" customWidth="1"/>
    <col min="6" max="6" width="8.5546875" style="4" bestFit="1" customWidth="1"/>
    <col min="7" max="7" width="10.109375" style="4" bestFit="1" customWidth="1"/>
    <col min="8" max="8" width="11.88671875" style="4" bestFit="1" customWidth="1"/>
    <col min="9" max="16384" width="8.6640625" style="4"/>
  </cols>
  <sheetData>
    <row r="1" spans="1:9" x14ac:dyDescent="0.3">
      <c r="A1" s="31" t="s">
        <v>60</v>
      </c>
    </row>
    <row r="2" spans="1:9" ht="18" x14ac:dyDescent="0.35">
      <c r="A2" s="35" t="s">
        <v>178</v>
      </c>
    </row>
    <row r="3" spans="1:9" ht="15" thickBot="1" x14ac:dyDescent="0.35">
      <c r="A3" s="53" t="s">
        <v>4</v>
      </c>
      <c r="B3" s="53" t="s">
        <v>5</v>
      </c>
      <c r="C3" s="53" t="s">
        <v>54</v>
      </c>
      <c r="D3" s="53" t="s">
        <v>45</v>
      </c>
      <c r="E3" s="53" t="s">
        <v>22</v>
      </c>
      <c r="F3" s="53" t="s">
        <v>20</v>
      </c>
      <c r="G3" s="78" t="s">
        <v>36</v>
      </c>
      <c r="H3" s="78" t="s">
        <v>203</v>
      </c>
    </row>
    <row r="4" spans="1:9" ht="15" thickTop="1" x14ac:dyDescent="0.3">
      <c r="A4" s="54">
        <v>2019</v>
      </c>
      <c r="B4" s="79" t="s">
        <v>84</v>
      </c>
      <c r="C4" s="56">
        <v>7349</v>
      </c>
      <c r="D4" s="56">
        <v>17458</v>
      </c>
      <c r="E4" s="56">
        <v>9781</v>
      </c>
      <c r="F4" s="56">
        <v>4199</v>
      </c>
      <c r="G4" s="80">
        <v>38787</v>
      </c>
      <c r="H4" s="130">
        <v>476878</v>
      </c>
    </row>
    <row r="5" spans="1:9" x14ac:dyDescent="0.3">
      <c r="A5" s="57">
        <v>2019</v>
      </c>
      <c r="B5" s="81" t="s">
        <v>85</v>
      </c>
      <c r="C5" s="59">
        <v>43118</v>
      </c>
      <c r="D5" s="59">
        <v>66985</v>
      </c>
      <c r="E5" s="59">
        <v>0</v>
      </c>
      <c r="F5" s="59">
        <v>1175</v>
      </c>
      <c r="G5" s="82">
        <v>111278</v>
      </c>
      <c r="H5" s="131"/>
    </row>
    <row r="6" spans="1:9" x14ac:dyDescent="0.3">
      <c r="A6" s="57">
        <v>2019</v>
      </c>
      <c r="B6" s="81" t="s">
        <v>86</v>
      </c>
      <c r="C6" s="60">
        <v>34944</v>
      </c>
      <c r="D6" s="60">
        <v>25039</v>
      </c>
      <c r="E6" s="60">
        <v>18174</v>
      </c>
      <c r="F6" s="60">
        <v>54512</v>
      </c>
      <c r="G6" s="83">
        <v>132669</v>
      </c>
      <c r="H6" s="131"/>
    </row>
    <row r="7" spans="1:9" x14ac:dyDescent="0.3">
      <c r="A7" s="57">
        <v>2019</v>
      </c>
      <c r="B7" s="81" t="s">
        <v>87</v>
      </c>
      <c r="C7" s="59">
        <v>130064</v>
      </c>
      <c r="D7" s="59">
        <v>1190</v>
      </c>
      <c r="E7" s="59">
        <v>0</v>
      </c>
      <c r="F7" s="59">
        <v>62890</v>
      </c>
      <c r="G7" s="82">
        <v>194144</v>
      </c>
      <c r="H7" s="132"/>
    </row>
    <row r="8" spans="1:9" x14ac:dyDescent="0.3">
      <c r="A8" s="57">
        <v>2020</v>
      </c>
      <c r="B8" s="81" t="s">
        <v>84</v>
      </c>
      <c r="C8" s="60">
        <v>70020</v>
      </c>
      <c r="D8" s="60">
        <v>18250</v>
      </c>
      <c r="E8" s="60">
        <v>0</v>
      </c>
      <c r="F8" s="60">
        <v>26573</v>
      </c>
      <c r="G8" s="83">
        <v>114843</v>
      </c>
      <c r="H8" s="133">
        <v>840957</v>
      </c>
    </row>
    <row r="9" spans="1:9" x14ac:dyDescent="0.3">
      <c r="A9" s="57">
        <v>2020</v>
      </c>
      <c r="B9" s="81" t="s">
        <v>85</v>
      </c>
      <c r="C9" s="59">
        <v>70908</v>
      </c>
      <c r="D9" s="59">
        <v>91502</v>
      </c>
      <c r="E9" s="59">
        <v>14343</v>
      </c>
      <c r="F9" s="59">
        <v>29266</v>
      </c>
      <c r="G9" s="82">
        <v>206019</v>
      </c>
      <c r="H9" s="131"/>
    </row>
    <row r="10" spans="1:9" x14ac:dyDescent="0.3">
      <c r="A10" s="57">
        <v>2020</v>
      </c>
      <c r="B10" s="81" t="s">
        <v>86</v>
      </c>
      <c r="C10" s="60">
        <v>179048</v>
      </c>
      <c r="D10" s="60">
        <v>0</v>
      </c>
      <c r="E10" s="60">
        <v>0</v>
      </c>
      <c r="F10" s="60">
        <v>36972</v>
      </c>
      <c r="G10" s="83">
        <v>216020</v>
      </c>
      <c r="H10" s="131"/>
    </row>
    <row r="11" spans="1:9" x14ac:dyDescent="0.3">
      <c r="A11" s="57">
        <v>2020</v>
      </c>
      <c r="B11" s="81" t="s">
        <v>87</v>
      </c>
      <c r="C11" s="59">
        <v>127050</v>
      </c>
      <c r="D11" s="59">
        <v>10000</v>
      </c>
      <c r="E11" s="59">
        <v>65662</v>
      </c>
      <c r="F11" s="59">
        <v>101363</v>
      </c>
      <c r="G11" s="82">
        <v>304075</v>
      </c>
      <c r="H11" s="132"/>
    </row>
    <row r="12" spans="1:9" x14ac:dyDescent="0.3">
      <c r="A12" s="57">
        <v>2021</v>
      </c>
      <c r="B12" s="81" t="s">
        <v>84</v>
      </c>
      <c r="C12" s="60">
        <v>117269</v>
      </c>
      <c r="D12" s="60">
        <v>0</v>
      </c>
      <c r="E12" s="60">
        <v>0</v>
      </c>
      <c r="F12" s="60">
        <v>57220</v>
      </c>
      <c r="G12" s="83">
        <v>174489</v>
      </c>
      <c r="H12" s="133">
        <v>950168</v>
      </c>
    </row>
    <row r="13" spans="1:9" x14ac:dyDescent="0.3">
      <c r="A13" s="57">
        <v>2021</v>
      </c>
      <c r="B13" s="81" t="s">
        <v>85</v>
      </c>
      <c r="C13" s="59">
        <v>130910</v>
      </c>
      <c r="D13" s="59">
        <v>380</v>
      </c>
      <c r="E13" s="59">
        <v>9973</v>
      </c>
      <c r="F13" s="59">
        <v>85697</v>
      </c>
      <c r="G13" s="82">
        <v>226960</v>
      </c>
      <c r="H13" s="131"/>
    </row>
    <row r="14" spans="1:9" x14ac:dyDescent="0.3">
      <c r="A14" s="57">
        <v>2021</v>
      </c>
      <c r="B14" s="81" t="s">
        <v>86</v>
      </c>
      <c r="C14" s="60">
        <v>90191</v>
      </c>
      <c r="D14" s="60">
        <v>14</v>
      </c>
      <c r="E14" s="60">
        <v>50446</v>
      </c>
      <c r="F14" s="60">
        <v>79707</v>
      </c>
      <c r="G14" s="83">
        <v>220358</v>
      </c>
      <c r="H14" s="131"/>
    </row>
    <row r="15" spans="1:9" x14ac:dyDescent="0.3">
      <c r="A15" s="57">
        <v>2021</v>
      </c>
      <c r="B15" s="81" t="s">
        <v>87</v>
      </c>
      <c r="C15" s="59">
        <v>286459</v>
      </c>
      <c r="D15" s="59">
        <v>3400</v>
      </c>
      <c r="E15" s="59">
        <v>3734</v>
      </c>
      <c r="F15" s="59">
        <v>34768</v>
      </c>
      <c r="G15" s="82">
        <v>328361</v>
      </c>
      <c r="H15" s="132"/>
    </row>
    <row r="16" spans="1:9" x14ac:dyDescent="0.3">
      <c r="A16" s="57">
        <v>2022</v>
      </c>
      <c r="B16" s="81" t="s">
        <v>84</v>
      </c>
      <c r="C16" s="60">
        <v>80385</v>
      </c>
      <c r="D16" s="60">
        <v>0</v>
      </c>
      <c r="E16" s="60">
        <v>925</v>
      </c>
      <c r="F16" s="60">
        <v>201468</v>
      </c>
      <c r="G16" s="83">
        <v>282778</v>
      </c>
      <c r="H16" s="133">
        <v>1201060</v>
      </c>
      <c r="I16" s="17"/>
    </row>
    <row r="17" spans="1:9" x14ac:dyDescent="0.3">
      <c r="A17" s="57">
        <v>2022</v>
      </c>
      <c r="B17" s="84" t="s">
        <v>85</v>
      </c>
      <c r="C17" s="85">
        <v>251149</v>
      </c>
      <c r="D17" s="85">
        <v>4325</v>
      </c>
      <c r="E17" s="59">
        <v>0</v>
      </c>
      <c r="F17" s="85">
        <v>185903</v>
      </c>
      <c r="G17" s="86">
        <v>441377</v>
      </c>
      <c r="H17" s="131"/>
      <c r="I17" s="17"/>
    </row>
    <row r="18" spans="1:9" x14ac:dyDescent="0.3">
      <c r="A18" s="87">
        <v>2022</v>
      </c>
      <c r="B18" s="88" t="s">
        <v>86</v>
      </c>
      <c r="C18" s="62">
        <v>146789</v>
      </c>
      <c r="D18" s="62">
        <v>0</v>
      </c>
      <c r="E18" s="62">
        <v>5815</v>
      </c>
      <c r="F18" s="62">
        <v>324301</v>
      </c>
      <c r="G18" s="89">
        <v>476905</v>
      </c>
      <c r="H18" s="132"/>
    </row>
    <row r="20" spans="1:9" x14ac:dyDescent="0.3">
      <c r="A20" s="13" t="s">
        <v>115</v>
      </c>
    </row>
    <row r="21" spans="1:9" x14ac:dyDescent="0.3">
      <c r="A21" s="46" t="s">
        <v>138</v>
      </c>
    </row>
  </sheetData>
  <mergeCells count="4">
    <mergeCell ref="H4:H7"/>
    <mergeCell ref="H8:H11"/>
    <mergeCell ref="H12:H15"/>
    <mergeCell ref="H16:H18"/>
  </mergeCells>
  <hyperlinks>
    <hyperlink ref="A1" location="Contents!A1" display="Back to contents" xr:uid="{322F64A4-7328-4BA9-B027-7CB94658F1C7}"/>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87BBE-7922-46D4-B8F0-BD9EAC3D0B2F}">
  <dimension ref="A1:I18"/>
  <sheetViews>
    <sheetView zoomScaleNormal="100" workbookViewId="0"/>
  </sheetViews>
  <sheetFormatPr defaultColWidth="8.6640625" defaultRowHeight="14.4" x14ac:dyDescent="0.3"/>
  <cols>
    <col min="1" max="1" width="12.33203125" style="4" customWidth="1"/>
    <col min="2" max="2" width="9.88671875" style="4" bestFit="1" customWidth="1"/>
    <col min="3" max="3" width="26" style="4" bestFit="1" customWidth="1"/>
    <col min="4" max="4" width="12.5546875" style="4" bestFit="1" customWidth="1"/>
    <col min="5" max="5" width="8.6640625" style="4" bestFit="1" customWidth="1"/>
    <col min="6" max="6" width="12.5546875" style="4" bestFit="1" customWidth="1"/>
    <col min="7" max="7" width="11.44140625" style="4" bestFit="1" customWidth="1"/>
    <col min="8" max="8" width="10.109375" style="4" bestFit="1" customWidth="1"/>
    <col min="9" max="9" width="14.5546875" style="4" bestFit="1" customWidth="1"/>
    <col min="10" max="16384" width="8.6640625" style="4"/>
  </cols>
  <sheetData>
    <row r="1" spans="1:9" x14ac:dyDescent="0.3">
      <c r="A1" s="31" t="s">
        <v>60</v>
      </c>
    </row>
    <row r="2" spans="1:9" ht="18" x14ac:dyDescent="0.3">
      <c r="A2" s="25" t="s">
        <v>194</v>
      </c>
    </row>
    <row r="3" spans="1:9" ht="15" thickBot="1" x14ac:dyDescent="0.35">
      <c r="A3" s="53" t="s">
        <v>4</v>
      </c>
      <c r="B3" s="53" t="s">
        <v>5</v>
      </c>
      <c r="C3" s="53" t="s">
        <v>96</v>
      </c>
      <c r="D3" s="53" t="s">
        <v>27</v>
      </c>
      <c r="E3" s="53" t="s">
        <v>28</v>
      </c>
      <c r="F3" s="53" t="s">
        <v>31</v>
      </c>
      <c r="G3" s="53" t="s">
        <v>32</v>
      </c>
      <c r="H3" s="53" t="s">
        <v>36</v>
      </c>
      <c r="I3" s="63" t="s">
        <v>203</v>
      </c>
    </row>
    <row r="4" spans="1:9" ht="15" thickTop="1" x14ac:dyDescent="0.3">
      <c r="A4" s="54">
        <v>2019</v>
      </c>
      <c r="B4" s="55" t="s">
        <v>84</v>
      </c>
      <c r="C4" s="56">
        <v>30574</v>
      </c>
      <c r="D4" s="56">
        <v>3213</v>
      </c>
      <c r="E4" s="56">
        <v>5000</v>
      </c>
      <c r="F4" s="56">
        <v>0</v>
      </c>
      <c r="G4" s="56">
        <v>0</v>
      </c>
      <c r="H4" s="56">
        <v>38787</v>
      </c>
      <c r="I4" s="126">
        <v>476878</v>
      </c>
    </row>
    <row r="5" spans="1:9" x14ac:dyDescent="0.3">
      <c r="A5" s="57">
        <v>2019</v>
      </c>
      <c r="B5" s="58" t="s">
        <v>85</v>
      </c>
      <c r="C5" s="59">
        <v>90684</v>
      </c>
      <c r="D5" s="59">
        <v>20594</v>
      </c>
      <c r="E5" s="59">
        <v>0</v>
      </c>
      <c r="F5" s="59">
        <v>0</v>
      </c>
      <c r="G5" s="59">
        <v>0</v>
      </c>
      <c r="H5" s="59">
        <v>111278</v>
      </c>
      <c r="I5" s="127"/>
    </row>
    <row r="6" spans="1:9" x14ac:dyDescent="0.3">
      <c r="A6" s="57">
        <v>2019</v>
      </c>
      <c r="B6" s="58" t="s">
        <v>86</v>
      </c>
      <c r="C6" s="60">
        <v>63265</v>
      </c>
      <c r="D6" s="60">
        <v>67112</v>
      </c>
      <c r="E6" s="60">
        <v>2292</v>
      </c>
      <c r="F6" s="60">
        <v>0</v>
      </c>
      <c r="G6" s="60">
        <v>0</v>
      </c>
      <c r="H6" s="60">
        <v>132669</v>
      </c>
      <c r="I6" s="127"/>
    </row>
    <row r="7" spans="1:9" x14ac:dyDescent="0.3">
      <c r="A7" s="57">
        <v>2019</v>
      </c>
      <c r="B7" s="58" t="s">
        <v>87</v>
      </c>
      <c r="C7" s="59">
        <v>67511</v>
      </c>
      <c r="D7" s="59">
        <v>109313</v>
      </c>
      <c r="E7" s="59">
        <v>17320</v>
      </c>
      <c r="F7" s="59">
        <v>0</v>
      </c>
      <c r="G7" s="59">
        <v>0</v>
      </c>
      <c r="H7" s="59">
        <v>194144</v>
      </c>
      <c r="I7" s="128"/>
    </row>
    <row r="8" spans="1:9" x14ac:dyDescent="0.3">
      <c r="A8" s="57">
        <v>2020</v>
      </c>
      <c r="B8" s="58" t="s">
        <v>84</v>
      </c>
      <c r="C8" s="60">
        <v>28420</v>
      </c>
      <c r="D8" s="60">
        <v>68173</v>
      </c>
      <c r="E8" s="60">
        <v>18250</v>
      </c>
      <c r="F8" s="60">
        <v>0</v>
      </c>
      <c r="G8" s="60">
        <v>0</v>
      </c>
      <c r="H8" s="60">
        <v>114843</v>
      </c>
      <c r="I8" s="129">
        <v>840957</v>
      </c>
    </row>
    <row r="9" spans="1:9" x14ac:dyDescent="0.3">
      <c r="A9" s="57">
        <v>2020</v>
      </c>
      <c r="B9" s="58" t="s">
        <v>85</v>
      </c>
      <c r="C9" s="59">
        <v>148034</v>
      </c>
      <c r="D9" s="59">
        <v>43642</v>
      </c>
      <c r="E9" s="59">
        <v>14343</v>
      </c>
      <c r="F9" s="59">
        <v>0</v>
      </c>
      <c r="G9" s="59">
        <v>0</v>
      </c>
      <c r="H9" s="59">
        <v>206019</v>
      </c>
      <c r="I9" s="127"/>
    </row>
    <row r="10" spans="1:9" x14ac:dyDescent="0.3">
      <c r="A10" s="57">
        <v>2020</v>
      </c>
      <c r="B10" s="58" t="s">
        <v>86</v>
      </c>
      <c r="C10" s="60">
        <v>172185</v>
      </c>
      <c r="D10" s="60">
        <v>41960</v>
      </c>
      <c r="E10" s="60">
        <v>300</v>
      </c>
      <c r="F10" s="60">
        <v>1575</v>
      </c>
      <c r="G10" s="60">
        <v>0</v>
      </c>
      <c r="H10" s="60">
        <v>216020</v>
      </c>
      <c r="I10" s="127"/>
    </row>
    <row r="11" spans="1:9" x14ac:dyDescent="0.3">
      <c r="A11" s="57">
        <v>2020</v>
      </c>
      <c r="B11" s="58" t="s">
        <v>87</v>
      </c>
      <c r="C11" s="59">
        <v>71320</v>
      </c>
      <c r="D11" s="59">
        <v>197080</v>
      </c>
      <c r="E11" s="59">
        <v>35669</v>
      </c>
      <c r="F11" s="59">
        <v>0</v>
      </c>
      <c r="G11" s="59">
        <v>6</v>
      </c>
      <c r="H11" s="59">
        <v>304075</v>
      </c>
      <c r="I11" s="128"/>
    </row>
    <row r="12" spans="1:9" x14ac:dyDescent="0.3">
      <c r="A12" s="57">
        <v>2021</v>
      </c>
      <c r="B12" s="58" t="s">
        <v>84</v>
      </c>
      <c r="C12" s="60">
        <v>115678</v>
      </c>
      <c r="D12" s="60">
        <v>41022</v>
      </c>
      <c r="E12" s="60">
        <v>17789</v>
      </c>
      <c r="F12" s="60">
        <v>0</v>
      </c>
      <c r="G12" s="60">
        <v>0</v>
      </c>
      <c r="H12" s="60">
        <v>174489</v>
      </c>
      <c r="I12" s="129">
        <v>950168</v>
      </c>
    </row>
    <row r="13" spans="1:9" x14ac:dyDescent="0.3">
      <c r="A13" s="57">
        <v>2021</v>
      </c>
      <c r="B13" s="58" t="s">
        <v>85</v>
      </c>
      <c r="C13" s="59">
        <v>122084</v>
      </c>
      <c r="D13" s="59">
        <v>94903</v>
      </c>
      <c r="E13" s="59">
        <v>9973</v>
      </c>
      <c r="F13" s="59">
        <v>0</v>
      </c>
      <c r="G13" s="59">
        <v>0</v>
      </c>
      <c r="H13" s="59">
        <v>226960</v>
      </c>
      <c r="I13" s="127"/>
    </row>
    <row r="14" spans="1:9" x14ac:dyDescent="0.3">
      <c r="A14" s="57">
        <v>2021</v>
      </c>
      <c r="B14" s="58" t="s">
        <v>86</v>
      </c>
      <c r="C14" s="60">
        <v>70918</v>
      </c>
      <c r="D14" s="60">
        <v>88494</v>
      </c>
      <c r="E14" s="60">
        <v>60946</v>
      </c>
      <c r="F14" s="60">
        <v>0</v>
      </c>
      <c r="G14" s="60">
        <v>0</v>
      </c>
      <c r="H14" s="60">
        <v>220358</v>
      </c>
      <c r="I14" s="127"/>
    </row>
    <row r="15" spans="1:9" x14ac:dyDescent="0.3">
      <c r="A15" s="57">
        <v>2021</v>
      </c>
      <c r="B15" s="58" t="s">
        <v>87</v>
      </c>
      <c r="C15" s="59">
        <v>163216</v>
      </c>
      <c r="D15" s="59">
        <v>155641</v>
      </c>
      <c r="E15" s="59">
        <v>9504</v>
      </c>
      <c r="F15" s="59">
        <v>0</v>
      </c>
      <c r="G15" s="59">
        <v>0</v>
      </c>
      <c r="H15" s="59">
        <v>328361</v>
      </c>
      <c r="I15" s="128"/>
    </row>
    <row r="16" spans="1:9" x14ac:dyDescent="0.3">
      <c r="A16" s="57">
        <v>2022</v>
      </c>
      <c r="B16" s="58" t="s">
        <v>84</v>
      </c>
      <c r="C16" s="60">
        <v>69656</v>
      </c>
      <c r="D16" s="60">
        <v>107033</v>
      </c>
      <c r="E16" s="60">
        <v>106089</v>
      </c>
      <c r="F16" s="60">
        <v>0</v>
      </c>
      <c r="G16" s="60">
        <v>0</v>
      </c>
      <c r="H16" s="60">
        <v>282778</v>
      </c>
      <c r="I16" s="129">
        <v>1201060</v>
      </c>
    </row>
    <row r="17" spans="1:9" x14ac:dyDescent="0.3">
      <c r="A17" s="57">
        <v>2022</v>
      </c>
      <c r="B17" s="58" t="s">
        <v>85</v>
      </c>
      <c r="C17" s="59">
        <v>122291</v>
      </c>
      <c r="D17" s="59">
        <v>314921</v>
      </c>
      <c r="E17" s="59">
        <v>4165</v>
      </c>
      <c r="F17" s="59">
        <v>0</v>
      </c>
      <c r="G17" s="59">
        <v>0</v>
      </c>
      <c r="H17" s="59">
        <v>441377</v>
      </c>
      <c r="I17" s="127"/>
    </row>
    <row r="18" spans="1:9" x14ac:dyDescent="0.3">
      <c r="A18" s="61">
        <v>2022</v>
      </c>
      <c r="B18" s="61" t="s">
        <v>86</v>
      </c>
      <c r="C18" s="62">
        <v>66238</v>
      </c>
      <c r="D18" s="62">
        <v>378983</v>
      </c>
      <c r="E18" s="62">
        <v>31684</v>
      </c>
      <c r="F18" s="62">
        <v>0</v>
      </c>
      <c r="G18" s="62">
        <v>0</v>
      </c>
      <c r="H18" s="62">
        <v>476905</v>
      </c>
      <c r="I18" s="128"/>
    </row>
  </sheetData>
  <autoFilter ref="A3:I18" xr:uid="{88A87BBE-7922-46D4-B8F0-BD9EAC3D0B2F}"/>
  <mergeCells count="4">
    <mergeCell ref="I4:I7"/>
    <mergeCell ref="I8:I11"/>
    <mergeCell ref="I12:I15"/>
    <mergeCell ref="I16:I18"/>
  </mergeCells>
  <hyperlinks>
    <hyperlink ref="A1" location="Contents!A1" display="Back to contents" xr:uid="{9CDBE687-4E82-4DF5-B194-0EEDF7743211}"/>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CF23A-6A76-484E-A844-796785C457B4}">
  <dimension ref="A1:O22"/>
  <sheetViews>
    <sheetView zoomScaleNormal="100" workbookViewId="0"/>
  </sheetViews>
  <sheetFormatPr defaultColWidth="8.6640625" defaultRowHeight="14.4" x14ac:dyDescent="0.3"/>
  <cols>
    <col min="1" max="1" width="12.33203125" style="4" customWidth="1"/>
    <col min="2" max="2" width="9.88671875" style="4" bestFit="1" customWidth="1"/>
    <col min="3" max="3" width="12.5546875" style="4" bestFit="1" customWidth="1"/>
    <col min="4" max="4" width="23.6640625" style="4" bestFit="1" customWidth="1"/>
    <col min="5" max="5" width="19.109375" style="4" bestFit="1" customWidth="1"/>
    <col min="6" max="6" width="16.44140625" style="4" bestFit="1" customWidth="1"/>
    <col min="7" max="7" width="17.6640625" style="4" bestFit="1" customWidth="1"/>
    <col min="8" max="8" width="10.6640625" style="4" bestFit="1" customWidth="1"/>
    <col min="9" max="9" width="19.5546875" style="4" bestFit="1" customWidth="1"/>
    <col min="10" max="10" width="26" style="4" bestFit="1" customWidth="1"/>
    <col min="11" max="11" width="11.44140625" style="4" bestFit="1" customWidth="1"/>
    <col min="12" max="12" width="8.6640625" style="4" bestFit="1" customWidth="1"/>
    <col min="13" max="13" width="7.44140625" style="4" customWidth="1"/>
    <col min="14" max="14" width="11.88671875" style="4" bestFit="1" customWidth="1"/>
    <col min="15" max="16384" width="8.6640625" style="4"/>
  </cols>
  <sheetData>
    <row r="1" spans="1:15" x14ac:dyDescent="0.3">
      <c r="A1" s="31" t="s">
        <v>60</v>
      </c>
    </row>
    <row r="2" spans="1:15" ht="18" x14ac:dyDescent="0.3">
      <c r="A2" s="25" t="s">
        <v>161</v>
      </c>
    </row>
    <row r="3" spans="1:15" ht="15" thickBot="1" x14ac:dyDescent="0.35">
      <c r="A3" s="53" t="s">
        <v>4</v>
      </c>
      <c r="B3" s="53" t="s">
        <v>5</v>
      </c>
      <c r="C3" s="90" t="s">
        <v>27</v>
      </c>
      <c r="D3" s="91" t="s">
        <v>33</v>
      </c>
      <c r="E3" s="91" t="s">
        <v>34</v>
      </c>
      <c r="F3" s="91" t="s">
        <v>109</v>
      </c>
      <c r="G3" s="91" t="s">
        <v>30</v>
      </c>
      <c r="H3" s="91" t="s">
        <v>35</v>
      </c>
      <c r="I3" s="91" t="s">
        <v>29</v>
      </c>
      <c r="J3" s="91" t="s">
        <v>96</v>
      </c>
      <c r="K3" s="91" t="s">
        <v>32</v>
      </c>
      <c r="L3" s="91" t="s">
        <v>28</v>
      </c>
      <c r="M3" s="90" t="s">
        <v>36</v>
      </c>
      <c r="N3" s="78" t="s">
        <v>203</v>
      </c>
    </row>
    <row r="4" spans="1:15" ht="15" thickTop="1" x14ac:dyDescent="0.3">
      <c r="A4" s="54">
        <v>2019</v>
      </c>
      <c r="B4" s="92" t="s">
        <v>84</v>
      </c>
      <c r="C4" s="93">
        <v>3</v>
      </c>
      <c r="D4" s="93">
        <v>0</v>
      </c>
      <c r="E4" s="93">
        <v>0</v>
      </c>
      <c r="F4" s="93">
        <v>0</v>
      </c>
      <c r="G4" s="93">
        <v>1</v>
      </c>
      <c r="H4" s="93">
        <v>0</v>
      </c>
      <c r="I4" s="93">
        <v>0</v>
      </c>
      <c r="J4" s="93">
        <v>0</v>
      </c>
      <c r="K4" s="93">
        <v>0</v>
      </c>
      <c r="L4" s="93">
        <v>0</v>
      </c>
      <c r="M4" s="93">
        <v>4</v>
      </c>
      <c r="N4" s="135">
        <v>35</v>
      </c>
    </row>
    <row r="5" spans="1:15" x14ac:dyDescent="0.3">
      <c r="A5" s="57">
        <v>2019</v>
      </c>
      <c r="B5" s="94" t="s">
        <v>85</v>
      </c>
      <c r="C5" s="95">
        <v>9</v>
      </c>
      <c r="D5" s="95">
        <v>0</v>
      </c>
      <c r="E5" s="95">
        <v>1</v>
      </c>
      <c r="F5" s="95">
        <v>0</v>
      </c>
      <c r="G5" s="95">
        <v>1</v>
      </c>
      <c r="H5" s="95">
        <v>0</v>
      </c>
      <c r="I5" s="95">
        <v>0</v>
      </c>
      <c r="J5" s="95">
        <v>0</v>
      </c>
      <c r="K5" s="95">
        <v>0</v>
      </c>
      <c r="L5" s="95">
        <v>1</v>
      </c>
      <c r="M5" s="95">
        <v>12</v>
      </c>
      <c r="N5" s="136"/>
    </row>
    <row r="6" spans="1:15" x14ac:dyDescent="0.3">
      <c r="A6" s="57">
        <v>2019</v>
      </c>
      <c r="B6" s="94" t="s">
        <v>86</v>
      </c>
      <c r="C6" s="96">
        <v>6</v>
      </c>
      <c r="D6" s="96">
        <v>0</v>
      </c>
      <c r="E6" s="96">
        <v>0</v>
      </c>
      <c r="F6" s="96">
        <v>0</v>
      </c>
      <c r="G6" s="96">
        <v>1</v>
      </c>
      <c r="H6" s="96">
        <v>0</v>
      </c>
      <c r="I6" s="96">
        <v>0</v>
      </c>
      <c r="J6" s="96">
        <v>1</v>
      </c>
      <c r="K6" s="96">
        <v>0</v>
      </c>
      <c r="L6" s="96">
        <v>1</v>
      </c>
      <c r="M6" s="96">
        <v>9</v>
      </c>
      <c r="N6" s="136"/>
    </row>
    <row r="7" spans="1:15" x14ac:dyDescent="0.3">
      <c r="A7" s="57">
        <v>2019</v>
      </c>
      <c r="B7" s="94" t="s">
        <v>87</v>
      </c>
      <c r="C7" s="95">
        <v>5</v>
      </c>
      <c r="D7" s="95">
        <v>1</v>
      </c>
      <c r="E7" s="95">
        <v>1</v>
      </c>
      <c r="F7" s="95">
        <v>0</v>
      </c>
      <c r="G7" s="95">
        <v>1</v>
      </c>
      <c r="H7" s="95">
        <v>0</v>
      </c>
      <c r="I7" s="95">
        <v>0</v>
      </c>
      <c r="J7" s="95">
        <v>1</v>
      </c>
      <c r="K7" s="95">
        <v>0</v>
      </c>
      <c r="L7" s="95">
        <v>1</v>
      </c>
      <c r="M7" s="95">
        <v>10</v>
      </c>
      <c r="N7" s="137"/>
    </row>
    <row r="8" spans="1:15" x14ac:dyDescent="0.3">
      <c r="A8" s="57">
        <v>2020</v>
      </c>
      <c r="B8" s="94" t="s">
        <v>84</v>
      </c>
      <c r="C8" s="96">
        <v>10</v>
      </c>
      <c r="D8" s="96">
        <v>4</v>
      </c>
      <c r="E8" s="96">
        <v>0</v>
      </c>
      <c r="F8" s="96">
        <v>0</v>
      </c>
      <c r="G8" s="96">
        <v>2</v>
      </c>
      <c r="H8" s="96">
        <v>0</v>
      </c>
      <c r="I8" s="96">
        <v>0</v>
      </c>
      <c r="J8" s="96">
        <v>0</v>
      </c>
      <c r="K8" s="96">
        <v>0</v>
      </c>
      <c r="L8" s="96">
        <v>3</v>
      </c>
      <c r="M8" s="96">
        <v>19</v>
      </c>
      <c r="N8" s="138">
        <v>155</v>
      </c>
    </row>
    <row r="9" spans="1:15" x14ac:dyDescent="0.3">
      <c r="A9" s="57">
        <v>2020</v>
      </c>
      <c r="B9" s="94" t="s">
        <v>85</v>
      </c>
      <c r="C9" s="95">
        <v>9</v>
      </c>
      <c r="D9" s="95">
        <v>5</v>
      </c>
      <c r="E9" s="95">
        <v>0</v>
      </c>
      <c r="F9" s="95">
        <v>0</v>
      </c>
      <c r="G9" s="95">
        <v>3</v>
      </c>
      <c r="H9" s="95">
        <v>0</v>
      </c>
      <c r="I9" s="95">
        <v>0</v>
      </c>
      <c r="J9" s="95">
        <v>1</v>
      </c>
      <c r="K9" s="95">
        <v>0</v>
      </c>
      <c r="L9" s="95">
        <v>5</v>
      </c>
      <c r="M9" s="95">
        <v>23</v>
      </c>
      <c r="N9" s="136"/>
    </row>
    <row r="10" spans="1:15" x14ac:dyDescent="0.3">
      <c r="A10" s="57">
        <v>2020</v>
      </c>
      <c r="B10" s="94" t="s">
        <v>86</v>
      </c>
      <c r="C10" s="96">
        <v>32</v>
      </c>
      <c r="D10" s="96">
        <v>11</v>
      </c>
      <c r="E10" s="96">
        <v>0</v>
      </c>
      <c r="F10" s="96">
        <v>0</v>
      </c>
      <c r="G10" s="96">
        <v>0</v>
      </c>
      <c r="H10" s="96">
        <v>0</v>
      </c>
      <c r="I10" s="96">
        <v>0</v>
      </c>
      <c r="J10" s="96">
        <v>0</v>
      </c>
      <c r="K10" s="96">
        <v>0</v>
      </c>
      <c r="L10" s="96">
        <v>0</v>
      </c>
      <c r="M10" s="96">
        <v>43</v>
      </c>
      <c r="N10" s="136"/>
    </row>
    <row r="11" spans="1:15" x14ac:dyDescent="0.3">
      <c r="A11" s="57">
        <v>2020</v>
      </c>
      <c r="B11" s="94" t="s">
        <v>87</v>
      </c>
      <c r="C11" s="95">
        <v>20</v>
      </c>
      <c r="D11" s="95">
        <v>43</v>
      </c>
      <c r="E11" s="95">
        <v>0</v>
      </c>
      <c r="F11" s="95">
        <v>0</v>
      </c>
      <c r="G11" s="95">
        <v>2</v>
      </c>
      <c r="H11" s="95">
        <v>0</v>
      </c>
      <c r="I11" s="95">
        <v>0</v>
      </c>
      <c r="J11" s="95">
        <v>3</v>
      </c>
      <c r="K11" s="95">
        <v>1</v>
      </c>
      <c r="L11" s="95">
        <v>1</v>
      </c>
      <c r="M11" s="95">
        <v>70</v>
      </c>
      <c r="N11" s="137"/>
    </row>
    <row r="12" spans="1:15" x14ac:dyDescent="0.3">
      <c r="A12" s="57">
        <v>2021</v>
      </c>
      <c r="B12" s="94" t="s">
        <v>84</v>
      </c>
      <c r="C12" s="96">
        <v>17</v>
      </c>
      <c r="D12" s="96">
        <v>22</v>
      </c>
      <c r="E12" s="96">
        <v>2</v>
      </c>
      <c r="F12" s="96">
        <v>0</v>
      </c>
      <c r="G12" s="96">
        <v>1</v>
      </c>
      <c r="H12" s="96">
        <v>1</v>
      </c>
      <c r="I12" s="96">
        <v>0</v>
      </c>
      <c r="J12" s="96">
        <v>0</v>
      </c>
      <c r="K12" s="96">
        <v>0</v>
      </c>
      <c r="L12" s="96">
        <v>0</v>
      </c>
      <c r="M12" s="96">
        <v>43</v>
      </c>
      <c r="N12" s="138">
        <v>197</v>
      </c>
    </row>
    <row r="13" spans="1:15" x14ac:dyDescent="0.3">
      <c r="A13" s="57">
        <v>2021</v>
      </c>
      <c r="B13" s="94" t="s">
        <v>85</v>
      </c>
      <c r="C13" s="95">
        <v>13</v>
      </c>
      <c r="D13" s="95">
        <v>23</v>
      </c>
      <c r="E13" s="95">
        <v>0</v>
      </c>
      <c r="F13" s="95">
        <v>0</v>
      </c>
      <c r="G13" s="95">
        <v>4</v>
      </c>
      <c r="H13" s="95">
        <v>0</v>
      </c>
      <c r="I13" s="95">
        <v>0</v>
      </c>
      <c r="J13" s="95">
        <v>0</v>
      </c>
      <c r="K13" s="95">
        <v>1</v>
      </c>
      <c r="L13" s="95">
        <v>5</v>
      </c>
      <c r="M13" s="95">
        <v>46</v>
      </c>
      <c r="N13" s="136"/>
    </row>
    <row r="14" spans="1:15" ht="14.7" customHeight="1" x14ac:dyDescent="0.3">
      <c r="A14" s="57">
        <v>2021</v>
      </c>
      <c r="B14" s="94" t="s">
        <v>86</v>
      </c>
      <c r="C14" s="96">
        <v>18</v>
      </c>
      <c r="D14" s="96">
        <v>30</v>
      </c>
      <c r="E14" s="96">
        <v>0</v>
      </c>
      <c r="F14" s="96">
        <v>0</v>
      </c>
      <c r="G14" s="96">
        <v>3</v>
      </c>
      <c r="H14" s="96">
        <v>0</v>
      </c>
      <c r="I14" s="96">
        <v>0</v>
      </c>
      <c r="J14" s="96">
        <v>1</v>
      </c>
      <c r="K14" s="96">
        <v>0</v>
      </c>
      <c r="L14" s="96">
        <v>2</v>
      </c>
      <c r="M14" s="96">
        <v>54</v>
      </c>
      <c r="N14" s="136"/>
    </row>
    <row r="15" spans="1:15" x14ac:dyDescent="0.3">
      <c r="A15" s="57">
        <v>2021</v>
      </c>
      <c r="B15" s="94" t="s">
        <v>87</v>
      </c>
      <c r="C15" s="95">
        <v>10</v>
      </c>
      <c r="D15" s="95">
        <v>31</v>
      </c>
      <c r="E15" s="95">
        <v>1</v>
      </c>
      <c r="F15" s="95">
        <v>1</v>
      </c>
      <c r="G15" s="95">
        <v>4</v>
      </c>
      <c r="H15" s="95">
        <v>0</v>
      </c>
      <c r="I15" s="95">
        <v>4</v>
      </c>
      <c r="J15" s="95">
        <v>1</v>
      </c>
      <c r="K15" s="95">
        <v>0</v>
      </c>
      <c r="L15" s="95">
        <v>2</v>
      </c>
      <c r="M15" s="95">
        <v>54</v>
      </c>
      <c r="N15" s="137"/>
    </row>
    <row r="16" spans="1:15" x14ac:dyDescent="0.3">
      <c r="A16" s="57">
        <v>2022</v>
      </c>
      <c r="B16" s="94" t="s">
        <v>84</v>
      </c>
      <c r="C16" s="96">
        <v>45</v>
      </c>
      <c r="D16" s="96">
        <v>62</v>
      </c>
      <c r="E16" s="96">
        <v>5</v>
      </c>
      <c r="F16" s="96">
        <v>0</v>
      </c>
      <c r="G16" s="96">
        <v>4</v>
      </c>
      <c r="H16" s="96">
        <v>1</v>
      </c>
      <c r="I16" s="96">
        <v>1</v>
      </c>
      <c r="J16" s="96">
        <v>0</v>
      </c>
      <c r="K16" s="96">
        <v>1</v>
      </c>
      <c r="L16" s="96">
        <v>3</v>
      </c>
      <c r="M16" s="96">
        <v>122</v>
      </c>
      <c r="N16" s="138">
        <v>302</v>
      </c>
      <c r="O16" s="18"/>
    </row>
    <row r="17" spans="1:14" x14ac:dyDescent="0.3">
      <c r="A17" s="57">
        <v>2022</v>
      </c>
      <c r="B17" s="94" t="s">
        <v>85</v>
      </c>
      <c r="C17" s="95">
        <v>28</v>
      </c>
      <c r="D17" s="95">
        <v>68</v>
      </c>
      <c r="E17" s="95">
        <v>3</v>
      </c>
      <c r="F17" s="95">
        <v>0</v>
      </c>
      <c r="G17" s="95">
        <v>1</v>
      </c>
      <c r="H17" s="95">
        <v>0</v>
      </c>
      <c r="I17" s="95">
        <v>0</v>
      </c>
      <c r="J17" s="95">
        <v>0</v>
      </c>
      <c r="K17" s="95">
        <v>0</v>
      </c>
      <c r="L17" s="95">
        <v>9</v>
      </c>
      <c r="M17" s="95">
        <v>109</v>
      </c>
      <c r="N17" s="136"/>
    </row>
    <row r="18" spans="1:14" x14ac:dyDescent="0.3">
      <c r="A18" s="87">
        <v>2022</v>
      </c>
      <c r="B18" s="97" t="s">
        <v>86</v>
      </c>
      <c r="C18" s="98">
        <v>18</v>
      </c>
      <c r="D18" s="98">
        <v>36</v>
      </c>
      <c r="E18" s="98">
        <v>2</v>
      </c>
      <c r="F18" s="98">
        <v>0</v>
      </c>
      <c r="G18" s="98">
        <v>5</v>
      </c>
      <c r="H18" s="98">
        <v>0</v>
      </c>
      <c r="I18" s="98">
        <v>0</v>
      </c>
      <c r="J18" s="98">
        <v>0</v>
      </c>
      <c r="K18" s="98">
        <v>3</v>
      </c>
      <c r="L18" s="98">
        <v>7</v>
      </c>
      <c r="M18" s="98">
        <v>71</v>
      </c>
      <c r="N18" s="137"/>
    </row>
    <row r="20" spans="1:14" x14ac:dyDescent="0.3">
      <c r="A20" s="134" t="s">
        <v>98</v>
      </c>
      <c r="B20" s="134"/>
      <c r="C20" s="134"/>
      <c r="D20" s="134"/>
      <c r="E20" s="134"/>
      <c r="F20" s="134"/>
      <c r="G20" s="134"/>
      <c r="H20" s="134"/>
      <c r="I20" s="134"/>
      <c r="J20" s="134"/>
      <c r="K20" s="134"/>
      <c r="L20" s="134"/>
      <c r="M20" s="134"/>
    </row>
    <row r="21" spans="1:14" x14ac:dyDescent="0.3">
      <c r="A21" s="134"/>
      <c r="B21" s="134"/>
      <c r="C21" s="134"/>
      <c r="D21" s="134"/>
      <c r="E21" s="134"/>
      <c r="F21" s="134"/>
      <c r="G21" s="134"/>
      <c r="H21" s="134"/>
      <c r="I21" s="134"/>
      <c r="J21" s="134"/>
      <c r="K21" s="134"/>
      <c r="L21" s="134"/>
      <c r="M21" s="134"/>
    </row>
    <row r="22" spans="1:14" x14ac:dyDescent="0.3">
      <c r="A22" s="134"/>
      <c r="B22" s="134"/>
      <c r="C22" s="134"/>
      <c r="D22" s="134"/>
      <c r="E22" s="134"/>
      <c r="F22" s="134"/>
      <c r="G22" s="134"/>
      <c r="H22" s="134"/>
      <c r="I22" s="134"/>
      <c r="J22" s="134"/>
      <c r="K22" s="134"/>
      <c r="L22" s="134"/>
      <c r="M22" s="134"/>
    </row>
  </sheetData>
  <mergeCells count="5">
    <mergeCell ref="A20:M22"/>
    <mergeCell ref="N4:N7"/>
    <mergeCell ref="N8:N11"/>
    <mergeCell ref="N12:N15"/>
    <mergeCell ref="N16:N18"/>
  </mergeCells>
  <phoneticPr fontId="6" type="noConversion"/>
  <hyperlinks>
    <hyperlink ref="A1" location="Contents!A1" display="Back to contents" xr:uid="{46E50590-57ED-41B1-83F2-6AF0D35E8D84}"/>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2.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k X P d U g r a 7 J O j A A A A 9 Q A A A B I A H A B D b 2 5 m a W c v U G F j a 2 F n Z S 5 4 b W w g o h g A K K A U A A A A A A A A A A A A A A A A A A A A A A A A A A A A h Y 9 B D o I w F E S v Q r q n r e i C k E + J c S u J i d G 4 b U q F R v g Y W i x 3 c + G R v I I Y R d 2 5 n H l v M X O / 3 i A b m j q 4 6 M 6 a F l M y o 5 w E G l V b G C x T 0 r t j G J N M w E a q k y x 1 M M p o k 8 E W K a m c O y e M e e + p n 9 O 2 K 1 n E + Y w d 8 v V W V b q R 5 C O b / 3 J o 0 D q J S h M B + 9 c Y E d F 4 Q W M + T g I 2 d Z A b / P J o Z E / 6 U 8 K q r 1 3 f a a E x X O 6 A T R H Y + 4 J 4 A F B L A w Q U A A I A C A C R c 9 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X P d U i i K R 7 g O A A A A E Q A A A B M A H A B G b 3 J t d W x h c y 9 T Z W N 0 a W 9 u M S 5 t I K I Y A C i g F A A A A A A A A A A A A A A A A A A A A A A A A A A A A C t O T S 7 J z M 9 T C I b Q h t Y A U E s B A i 0 A F A A C A A g A k X P d U g r a 7 J O j A A A A 9 Q A A A B I A A A A A A A A A A A A A A A A A A A A A A E N v b m Z p Z y 9 Q Y W N r Y W d l L n h t b F B L A Q I t A B Q A A g A I A J F z 3 V I P y u m r p A A A A O k A A A A T A A A A A A A A A A A A A A A A A O 8 A A A B b Q 2 9 u d G V u d F 9 U e X B l c 1 0 u e G 1 s U E s B A i 0 A F A A C A A g A k X P d 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K S 5 O b x U k E N D u 4 h n E 8 i B 4 B k A A A A A A g A A A A A A A 2 Y A A M A A A A A Q A A A A Q f 7 R P t i W K r h 6 7 9 i i j y 9 9 H w A A A A A E g A A A o A A A A B A A A A C o k W W a h / 9 q f W P p 9 J n l p D 4 l U A A A A M i F Z t 5 0 S K h C T k Y l Q F c A u + 6 3 F v V S 0 U E Y W q e n 7 v B / w Y p K g a 0 D U / 4 Z 8 F C i y s Z v D r n m X O g U H k s N R T h 5 7 r Z 1 d N a 7 M P u 1 c G P P 7 z G j K I 5 5 3 u n z M D J Y F A A A A C j F G s g B d z P O Y / l I 0 I U b n s T y j r W Z < / D a t a M a s h u p > 
</file>

<file path=customXml/item4.xml><?xml version="1.0" encoding="utf-8"?>
<p:properties xmlns:p="http://schemas.microsoft.com/office/2006/metadata/properties" xmlns:xsi="http://www.w3.org/2001/XMLSchema-instance" xmlns:pc="http://schemas.microsoft.com/office/infopath/2007/PartnerControls">
  <documentManagement>
    <Submitted_x0020_By xmlns="32e2fb52-454c-4a55-9e7f-b565c4403fdc">
      <UserInfo>
        <DisplayName/>
        <AccountId xsi:nil="true"/>
        <AccountType/>
      </UserInfo>
    </Submitted_x0020_By>
    <CER_x0020_Content_x0020_Approval_x0020_Workflow_x0020_Comments xmlns="32e2fb52-454c-4a55-9e7f-b565c4403fdc" xsi:nil="true"/>
    <Type_x0020_of_x0020_document xmlns="32e2fb52-454c-4a55-9e7f-b565c4403fdc">general</Type_x0020_of_x0020_document>
    <CERContentPublishingTaskJobNumber xmlns="32e2fb52-454c-4a55-9e7f-b565c4403fdc">PJ1905</CERContentPublishingTaskJobNumber>
    <PublishingStartDate xmlns="http://schemas.microsoft.com/sharepoint/v3" xsi:nil="true"/>
    <Requires_x0020_Higher_x0020_Approval xmlns="32e2fb52-454c-4a55-9e7f-b565c4403fdc">false</Requires_x0020_Higher_x0020_Approval>
    <PublishingExpirationDate xmlns="http://schemas.microsoft.com/sharepoint/v3" xsi:nil="true"/>
    <CommonTopic xmlns="32e2fb52-454c-4a55-9e7f-b565c4403fdc">
      <Value>Renewable Energy Target</Value>
      <Value>Emissions Reduction Fund</Value>
      <Value>Reports</Value>
    </CommonTopic>
    <Date_x0020_Submitted xmlns="32e2fb52-454c-4a55-9e7f-b565c4403fdc"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F3481C-0B0D-487A-8B92-9F51C6A4E2FF}">
  <ds:schemaRefs>
    <ds:schemaRef ds:uri="office.server.policy"/>
  </ds:schemaRefs>
</ds:datastoreItem>
</file>

<file path=customXml/itemProps2.xml><?xml version="1.0" encoding="utf-8"?>
<ds:datastoreItem xmlns:ds="http://schemas.openxmlformats.org/officeDocument/2006/customXml" ds:itemID="{7F7E5E27-34B1-4BFE-9A2A-67DF9E869D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e2fb52-454c-4a55-9e7f-b565c4403fdc"/>
    <ds:schemaRef ds:uri="28200a5b-dbf5-4d3e-b94c-0c7a404b12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6D49AE-0E0B-443B-8BF0-31863157347E}">
  <ds:schemaRefs>
    <ds:schemaRef ds:uri="http://schemas.microsoft.com/DataMashup"/>
  </ds:schemaRefs>
</ds:datastoreItem>
</file>

<file path=customXml/itemProps4.xml><?xml version="1.0" encoding="utf-8"?>
<ds:datastoreItem xmlns:ds="http://schemas.openxmlformats.org/officeDocument/2006/customXml" ds:itemID="{2BC89789-3FDD-42B8-9D6F-6488140B0C66}">
  <ds:schemaRefs>
    <ds:schemaRef ds:uri="http://schemas.microsoft.com/office/2006/metadata/properties"/>
    <ds:schemaRef ds:uri="http://schemas.microsoft.com/office/infopath/2007/PartnerControls"/>
    <ds:schemaRef ds:uri="32e2fb52-454c-4a55-9e7f-b565c4403fdc"/>
    <ds:schemaRef ds:uri="http://schemas.microsoft.com/sharepoint/v3"/>
  </ds:schemaRefs>
</ds:datastoreItem>
</file>

<file path=customXml/itemProps5.xml><?xml version="1.0" encoding="utf-8"?>
<ds:datastoreItem xmlns:ds="http://schemas.openxmlformats.org/officeDocument/2006/customXml" ds:itemID="{58518F8E-3BF5-4FDB-A613-C66D43FD66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25</vt:i4>
      </vt:variant>
    </vt:vector>
  </HeadingPairs>
  <TitlesOfParts>
    <vt:vector size="25" baseType="lpstr">
      <vt:lpstr>Disclaimer</vt:lpstr>
      <vt:lpstr>Contents</vt:lpstr>
      <vt:lpstr>Version history</vt:lpstr>
      <vt:lpstr>Figure 1.1</vt:lpstr>
      <vt:lpstr>Figure 1.2</vt:lpstr>
      <vt:lpstr>Figure 1.3</vt:lpstr>
      <vt:lpstr>Figure 1.4</vt:lpstr>
      <vt:lpstr>Supplementary 1A</vt:lpstr>
      <vt:lpstr>Figure 1.5</vt:lpstr>
      <vt:lpstr>Supplementary 1B</vt:lpstr>
      <vt:lpstr>Figure 2.1</vt:lpstr>
      <vt:lpstr>Supplementary 2A</vt:lpstr>
      <vt:lpstr>Figure 2.2</vt:lpstr>
      <vt:lpstr>Supplementary 2B</vt:lpstr>
      <vt:lpstr>Supplementary 2C</vt:lpstr>
      <vt:lpstr>Supplementary 2D</vt:lpstr>
      <vt:lpstr>Figure 3.1</vt:lpstr>
      <vt:lpstr>Figure 3.2</vt:lpstr>
      <vt:lpstr>Figure 3.3</vt:lpstr>
      <vt:lpstr>Figure 3.4</vt:lpstr>
      <vt:lpstr>Supplementary 3A</vt:lpstr>
      <vt:lpstr>Supplementary 3B</vt:lpstr>
      <vt:lpstr>Supplementary 3C</vt:lpstr>
      <vt:lpstr>Supplementary 3D</vt:lpstr>
      <vt:lpstr>Figure 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QCMR data workbook - September Quarter 2022</dc:title>
  <dc:creator/>
  <cp:lastModifiedBy/>
  <dcterms:created xsi:type="dcterms:W3CDTF">2022-11-15T05:48:29Z</dcterms:created>
  <dcterms:modified xsi:type="dcterms:W3CDTF">2024-03-25T01:48:32Z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