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filterPrivacy="1"/>
  <xr:revisionPtr revIDLastSave="0" documentId="13_ncr:1_{04011036-EA25-466D-B086-63180F900BFD}" xr6:coauthVersionLast="47" xr6:coauthVersionMax="47" xr10:uidLastSave="{00000000-0000-0000-0000-000000000000}"/>
  <bookViews>
    <workbookView xWindow="-30828" yWindow="96" windowWidth="30936" windowHeight="16896" xr2:uid="{00000000-000D-0000-FFFF-FFFF00000000}"/>
  </bookViews>
  <sheets>
    <sheet name="2023 exemption certificates use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1" l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</calcChain>
</file>

<file path=xl/sharedStrings.xml><?xml version="1.0" encoding="utf-8"?>
<sst xmlns="http://schemas.openxmlformats.org/spreadsheetml/2006/main" count="328" uniqueCount="81">
  <si>
    <t>2023 exemptions for emissions-intensive trade-exposed activities used by liable entities</t>
  </si>
  <si>
    <t>Data as of 13/06/2024</t>
  </si>
  <si>
    <t>Liable entity</t>
  </si>
  <si>
    <t>EITE activity</t>
  </si>
  <si>
    <t>Sum of Exemption (MWh)</t>
  </si>
  <si>
    <t>Sum of estimated LGC value ($)</t>
  </si>
  <si>
    <t>Sum of estimated STC value ($)</t>
  </si>
  <si>
    <t>AGL HP1 Pty Limited, AGL HP2 Pty Limited and AGL HP3 Pty Limited</t>
  </si>
  <si>
    <t>Multiple activities at the same site</t>
  </si>
  <si>
    <t>AGL Sales Pty Limited</t>
  </si>
  <si>
    <t>Production of high purity ethanol</t>
  </si>
  <si>
    <t>Packaging and industrial paper manufacturing</t>
  </si>
  <si>
    <t>Production of glass containers</t>
  </si>
  <si>
    <t>Production of chlorine gas and sodium hydroxide (caustic soda) solution</t>
  </si>
  <si>
    <t>ALCOA OF AUSTRALIA LIMITED</t>
  </si>
  <si>
    <t>Alumina refining</t>
  </si>
  <si>
    <t>Alcoa Portland Aluminium Pty Ltd</t>
  </si>
  <si>
    <t>Aluminium smelting</t>
  </si>
  <si>
    <t>Alinta Energy Retail Sales Pty. Ltd.</t>
  </si>
  <si>
    <t>Rendering of animal by-products</t>
  </si>
  <si>
    <t>Tissue paper manufacturing</t>
  </si>
  <si>
    <t>Alinta Sales Pty Ltd</t>
  </si>
  <si>
    <t>Production of fused zirconia</t>
  </si>
  <si>
    <t>Production of synthetic rutile</t>
  </si>
  <si>
    <t>Production of white titanium dioxide (TiO2) pigment</t>
  </si>
  <si>
    <t>AMPOL ENERGY (RETAIL) PTY LTD</t>
  </si>
  <si>
    <t>Petroleum refining</t>
  </si>
  <si>
    <t>Aurora Energy Pty Ltd</t>
  </si>
  <si>
    <t>Production of liquefied natural gas</t>
  </si>
  <si>
    <t>Smelting zinc</t>
  </si>
  <si>
    <t>Production of magnetite concentrate</t>
  </si>
  <si>
    <t>Production of iron ore pellets</t>
  </si>
  <si>
    <t>Manufacture of newsprint</t>
  </si>
  <si>
    <t>Production of nickel</t>
  </si>
  <si>
    <t>Production of manganese</t>
  </si>
  <si>
    <t>Production of clinker</t>
  </si>
  <si>
    <t>C S Energy Limited</t>
  </si>
  <si>
    <t>CSR Building Products Limited</t>
  </si>
  <si>
    <t>Production of glass wool</t>
  </si>
  <si>
    <t>Diamantina Power Station Pty Limited</t>
  </si>
  <si>
    <t>ELECTRICITY GENERATION AND RETAIL CORPORATION</t>
  </si>
  <si>
    <t>Production of ammonia</t>
  </si>
  <si>
    <t>Production of silicon</t>
  </si>
  <si>
    <t>ENERGYAUSTRALIA PTY LTD</t>
  </si>
  <si>
    <t>Manufacture of carbon steel from cold ferrous feed</t>
  </si>
  <si>
    <t>Production of hydrogen peroxide</t>
  </si>
  <si>
    <t>Manufacture of reconstituted wood-based panels</t>
  </si>
  <si>
    <t>GENUITY RETAIL PTY LTD</t>
  </si>
  <si>
    <t>Production of magnesia</t>
  </si>
  <si>
    <t>GROUP ENERGY PTY LTD</t>
  </si>
  <si>
    <t>IBERDROLA AUSTRALIA ENERGY MARKETS PTY LIMITED</t>
  </si>
  <si>
    <t>IPOWER 2 PTY LIMITED and IPOWER PTY LIMITED TA Simply Energy</t>
  </si>
  <si>
    <t>Production of sodium silicate glass</t>
  </si>
  <si>
    <t>Production of ceramic floor and wall tiles</t>
  </si>
  <si>
    <t>Karara Energy Pty Ltd</t>
  </si>
  <si>
    <t>LIBERTY GREENPOWER PTY LTD</t>
  </si>
  <si>
    <t>Integrated iron and steel manufacturing</t>
  </si>
  <si>
    <t>Momentum Energy Pty Limited</t>
  </si>
  <si>
    <t>Production of glass beads</t>
  </si>
  <si>
    <t>Production of polymer grade propene (polymer grade propylene)</t>
  </si>
  <si>
    <t>Origin Energy Electricity Limited</t>
  </si>
  <si>
    <t>Production of copper</t>
  </si>
  <si>
    <t>Perth Energy Pty Ltd</t>
  </si>
  <si>
    <t>Power Retail Corporation</t>
  </si>
  <si>
    <t>Production of helium</t>
  </si>
  <si>
    <t>Progressive Green Pty Ltd</t>
  </si>
  <si>
    <t>Rio Tinto Aluminium (Bell Bay) Limited</t>
  </si>
  <si>
    <t>RTA Yarwun Pty Ltd</t>
  </si>
  <si>
    <t>SHELL ENERGY RETAIL PTY LTD</t>
  </si>
  <si>
    <t>Production of bulk flat glass</t>
  </si>
  <si>
    <t>Stanwell Corporation Limited</t>
  </si>
  <si>
    <t>Production of ammonium nitrate</t>
  </si>
  <si>
    <t>Sun Metals Corporation Pty Ltd</t>
  </si>
  <si>
    <t>Sunset Power International Pty Ltd</t>
  </si>
  <si>
    <t>Production of lime</t>
  </si>
  <si>
    <t>TEC Desert NO.2 Pty Ltd</t>
  </si>
  <si>
    <t>TEC Desert Pty Ltd</t>
  </si>
  <si>
    <t>Tomago Aluminium Company Pty Ltd</t>
  </si>
  <si>
    <t>Tronox Management Pty Ltd</t>
  </si>
  <si>
    <t>Wesfarmers Kleenheat Gas Pty Ltd</t>
  </si>
  <si>
    <t>The table below provides:
• A list of Renewable Energy Target liable entities which received and reported exemptions for 2023.
• The total amount of exemption given for each emission intensive trade-exposed activity.
• The dollar value of the amount of each entity’s exemption for 2023. 
The dollar value of exemptions is calculated by multiplying Exemption Certificates megawatt hours with the: 
• 2023 renewable power percentage (18.96%) and then multiplied by the average LGC spot price ($51.35)
• 2023 small-scale technology percentage (16.29%) and then multiplied by the average STC spot price ($39.82)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</si>
</sst>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&quot;$&quot;#,##0"/>
  </numFmts>
  <fonts count="2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name val="Arial"/>
    </font>
    <font>
      <b/>
      <sz val="20"/>
      <color rgb="FF005874"/>
      <name val="Calibri"/>
      <family val="2"/>
    </font>
    <font>
      <sz val="11"/>
      <color theme="1"/>
      <name val="Calibri"/>
      <family val="2"/>
    </font>
    <font>
      <sz val="12"/>
      <color theme="1"/>
      <name val="Calibri"/>
      <family val="2"/>
    </font>
    <font>
      <sz val="12.5"/>
      <color rgb="FF005874"/>
      <name val="Calibri"/>
      <family val="2"/>
    </font>
    <font>
      <sz val="12.5"/>
      <color theme="1"/>
      <name val="Calibri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/>
  </cellStyleXfs>
  <cellXfs count="8">
    <xf numFmtId="0" fontId="0" fillId="0" borderId="0" xfId="0"/>
    <xf numFmtId="0" fontId="19" fillId="0" borderId="0" xfId="0" applyFont="1" applyAlignment="1">
      <alignment horizontal="left" vertical="center"/>
    </xf>
    <xf numFmtId="0" fontId="20" fillId="0" borderId="0" xfId="0" applyFont="1"/>
    <xf numFmtId="0" fontId="21" fillId="0" borderId="0" xfId="0" applyFont="1" applyAlignment="1">
      <alignment horizontal="left" vertical="top" wrapText="1"/>
    </xf>
    <xf numFmtId="164" fontId="20" fillId="0" borderId="0" xfId="0" applyNumberFormat="1" applyFont="1"/>
    <xf numFmtId="0" fontId="23" fillId="0" borderId="0" xfId="0" applyFont="1"/>
    <xf numFmtId="0" fontId="22" fillId="0" borderId="0" xfId="0" applyFont="1" applyAlignment="1">
      <alignment horizontal="left" vertical="center"/>
    </xf>
    <xf numFmtId="3" fontId="20" fillId="0" borderId="0" xfId="0" applyNumberFormat="1" applyFont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 xr:uid="{6163EFE2-E502-4D05-853B-4380702EE5EF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1"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3" formatCode="#,##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64" formatCode="&quot;$&quot;#,##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64" formatCode="&quot;$&quot;#,##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ill>
        <patternFill>
          <bgColor rgb="FFE8E9E7"/>
        </patternFill>
      </fill>
    </dxf>
    <dxf>
      <font>
        <b/>
        <i val="0"/>
      </font>
      <fill>
        <patternFill>
          <bgColor rgb="FFD5D6D4"/>
        </patternFill>
      </fill>
    </dxf>
    <dxf>
      <font>
        <b/>
        <i val="0"/>
        <color theme="0"/>
      </font>
      <fill>
        <patternFill>
          <bgColor rgb="FF005874"/>
        </patternFill>
      </fill>
    </dxf>
    <dxf>
      <border>
        <left style="thin">
          <color rgb="FFC0C2C4"/>
        </left>
        <right style="thin">
          <color rgb="FFC0C2C4"/>
        </right>
        <top style="thin">
          <color rgb="FFC0C2C4"/>
        </top>
        <bottom style="thin">
          <color rgb="FFC0C2C4"/>
        </bottom>
        <vertical style="thin">
          <color rgb="FFC0C2C4"/>
        </vertical>
        <horizontal style="thin">
          <color rgb="FFC0C2C4"/>
        </horizontal>
      </border>
    </dxf>
  </dxfs>
  <tableStyles count="1" defaultTableStyle="TableStyleMedium2" defaultPivotStyle="PivotStyleLight16">
    <tableStyle name="CER Table" pivot="0" count="4" xr9:uid="{5D868AAA-96B7-4045-8230-B26BBEE680AE}">
      <tableStyleElement type="wholeTable" dxfId="10"/>
      <tableStyleElement type="headerRow" dxfId="9"/>
      <tableStyleElement type="firstColumn" dxfId="8"/>
      <tableStyleElement type="firstRowStripe" dxfId="7"/>
    </tableStyle>
  </tableStyles>
  <colors>
    <mruColors>
      <color rgb="FF00587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D13FC4F-F466-44A1-9B03-CE06B731B66F}" name="Table1" displayName="Table1" ref="A4:E164" totalsRowShown="0" headerRowDxfId="2" dataDxfId="1">
  <autoFilter ref="A4:E164" xr:uid="{6D13FC4F-F466-44A1-9B03-CE06B731B66F}"/>
  <tableColumns count="5">
    <tableColumn id="1" xr3:uid="{FD933F05-86B3-4671-A2A1-751A3596BB15}" name="Liable entity" dataDxfId="6"/>
    <tableColumn id="2" xr3:uid="{8DDBD3F9-D00F-4555-BD29-C811295980D2}" name="EITE activity" dataDxfId="5"/>
    <tableColumn id="3" xr3:uid="{EE7E71ED-3006-4545-9688-3026CB8E3DB1}" name="Sum of Exemption (MWh)" dataDxfId="0"/>
    <tableColumn id="4" xr3:uid="{73F5FADD-95CE-41D0-ABE1-7A09B5FBF4DB}" name="Sum of estimated LGC value ($)" dataDxfId="4">
      <calculatedColumnFormula>Table1[[#This Row],[Sum of Exemption (MWh)]]*18.96%*51.35</calculatedColumnFormula>
    </tableColumn>
    <tableColumn id="5" xr3:uid="{A23D6CF7-328A-4CE4-95B7-88052CC777D6}" name="Sum of estimated STC value ($)" dataDxfId="3">
      <calculatedColumnFormula>Table1[[#This Row],[Sum of Exemption (MWh)]]*16.29%*39.82</calculatedColumnFormula>
    </tableColumn>
  </tableColumns>
  <tableStyleInfo name="CER Table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64"/>
  <sheetViews>
    <sheetView showGridLines="0" tabSelected="1" zoomScaleNormal="100" workbookViewId="0">
      <selection sqref="A1:E1"/>
    </sheetView>
  </sheetViews>
  <sheetFormatPr defaultRowHeight="14.4" x14ac:dyDescent="0.3"/>
  <cols>
    <col min="1" max="1" width="58.6640625" style="2" bestFit="1" customWidth="1"/>
    <col min="2" max="2" width="60.33203125" style="2" bestFit="1" customWidth="1"/>
    <col min="3" max="3" width="25.44140625" style="2" bestFit="1" customWidth="1"/>
    <col min="4" max="4" width="29.88671875" style="2" bestFit="1" customWidth="1"/>
    <col min="5" max="5" width="29.77734375" style="2" bestFit="1" customWidth="1"/>
    <col min="6" max="16384" width="8.88671875" style="2"/>
  </cols>
  <sheetData>
    <row r="1" spans="1:5" ht="30.75" customHeight="1" x14ac:dyDescent="0.3">
      <c r="A1" s="1" t="s">
        <v>0</v>
      </c>
      <c r="B1" s="1"/>
      <c r="C1" s="1"/>
      <c r="D1" s="1"/>
      <c r="E1" s="1"/>
    </row>
    <row r="2" spans="1:5" ht="113.4" customHeight="1" x14ac:dyDescent="0.3">
      <c r="A2" s="3" t="s">
        <v>80</v>
      </c>
      <c r="B2" s="3"/>
      <c r="C2" s="3"/>
      <c r="D2" s="3"/>
      <c r="E2" s="3"/>
    </row>
    <row r="3" spans="1:5" s="5" customFormat="1" ht="28.5" customHeight="1" x14ac:dyDescent="0.35">
      <c r="A3" s="6" t="s">
        <v>1</v>
      </c>
      <c r="B3" s="6"/>
      <c r="C3" s="6"/>
      <c r="D3" s="6"/>
      <c r="E3" s="6"/>
    </row>
    <row r="4" spans="1:5" x14ac:dyDescent="0.3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</row>
    <row r="5" spans="1:5" x14ac:dyDescent="0.3">
      <c r="A5" s="2" t="s">
        <v>7</v>
      </c>
      <c r="B5" s="2" t="s">
        <v>8</v>
      </c>
      <c r="C5" s="7">
        <v>58785</v>
      </c>
      <c r="D5" s="4">
        <f>Table1[[#This Row],[Sum of Exemption (MWh)]]*18.96%*51.35</f>
        <v>572328.40860000008</v>
      </c>
      <c r="E5" s="4">
        <f>Table1[[#This Row],[Sum of Exemption (MWh)]]*16.29%*39.82</f>
        <v>381319.36622999999</v>
      </c>
    </row>
    <row r="6" spans="1:5" x14ac:dyDescent="0.3">
      <c r="A6" s="2" t="s">
        <v>9</v>
      </c>
      <c r="B6" s="2" t="s">
        <v>10</v>
      </c>
      <c r="C6" s="7">
        <v>185</v>
      </c>
      <c r="D6" s="4">
        <f>Table1[[#This Row],[Sum of Exemption (MWh)]]*18.96%*51.35</f>
        <v>1801.1526000000001</v>
      </c>
      <c r="E6" s="4">
        <f>Table1[[#This Row],[Sum of Exemption (MWh)]]*16.29%*39.82</f>
        <v>1200.0354299999999</v>
      </c>
    </row>
    <row r="7" spans="1:5" x14ac:dyDescent="0.3">
      <c r="A7" s="2" t="s">
        <v>9</v>
      </c>
      <c r="B7" s="2" t="s">
        <v>10</v>
      </c>
      <c r="C7" s="7">
        <v>187</v>
      </c>
      <c r="D7" s="4">
        <f>Table1[[#This Row],[Sum of Exemption (MWh)]]*18.96%*51.35</f>
        <v>1820.6245200000003</v>
      </c>
      <c r="E7" s="4">
        <f>Table1[[#This Row],[Sum of Exemption (MWh)]]*16.29%*39.82</f>
        <v>1213.0087859999999</v>
      </c>
    </row>
    <row r="8" spans="1:5" x14ac:dyDescent="0.3">
      <c r="A8" s="2" t="s">
        <v>9</v>
      </c>
      <c r="B8" s="2" t="s">
        <v>11</v>
      </c>
      <c r="C8" s="7">
        <v>130363</v>
      </c>
      <c r="D8" s="4">
        <f>Table1[[#This Row],[Sum of Exemption (MWh)]]*18.96%*51.35</f>
        <v>1269208.9534800001</v>
      </c>
      <c r="E8" s="4">
        <f>Table1[[#This Row],[Sum of Exemption (MWh)]]*16.29%*39.82</f>
        <v>845622.80411399994</v>
      </c>
    </row>
    <row r="9" spans="1:5" x14ac:dyDescent="0.3">
      <c r="A9" s="2" t="s">
        <v>9</v>
      </c>
      <c r="B9" s="2" t="s">
        <v>11</v>
      </c>
      <c r="C9" s="7">
        <v>328237</v>
      </c>
      <c r="D9" s="4">
        <f>Table1[[#This Row],[Sum of Exemption (MWh)]]*18.96%*51.35</f>
        <v>3195702.3025200004</v>
      </c>
      <c r="E9" s="4">
        <f>Table1[[#This Row],[Sum of Exemption (MWh)]]*16.29%*39.82</f>
        <v>2129167.7266859999</v>
      </c>
    </row>
    <row r="10" spans="1:5" x14ac:dyDescent="0.3">
      <c r="A10" s="2" t="s">
        <v>9</v>
      </c>
      <c r="B10" s="2" t="s">
        <v>12</v>
      </c>
      <c r="C10" s="7">
        <v>71215</v>
      </c>
      <c r="D10" s="4">
        <f>Table1[[#This Row],[Sum of Exemption (MWh)]]*18.96%*51.35</f>
        <v>693346.39140000008</v>
      </c>
      <c r="E10" s="4">
        <f>Table1[[#This Row],[Sum of Exemption (MWh)]]*16.29%*39.82</f>
        <v>461948.77376999997</v>
      </c>
    </row>
    <row r="11" spans="1:5" x14ac:dyDescent="0.3">
      <c r="A11" s="2" t="s">
        <v>9</v>
      </c>
      <c r="B11" s="2" t="s">
        <v>8</v>
      </c>
      <c r="C11" s="7">
        <v>53132</v>
      </c>
      <c r="D11" s="4">
        <f>Table1[[#This Row],[Sum of Exemption (MWh)]]*18.96%*51.35</f>
        <v>517291.02672000008</v>
      </c>
      <c r="E11" s="4">
        <f>Table1[[#This Row],[Sum of Exemption (MWh)]]*16.29%*39.82</f>
        <v>344650.17549599998</v>
      </c>
    </row>
    <row r="12" spans="1:5" x14ac:dyDescent="0.3">
      <c r="A12" s="2" t="s">
        <v>9</v>
      </c>
      <c r="B12" s="2" t="s">
        <v>8</v>
      </c>
      <c r="C12" s="7">
        <v>11403</v>
      </c>
      <c r="D12" s="4">
        <f>Table1[[#This Row],[Sum of Exemption (MWh)]]*18.96%*51.35</f>
        <v>111019.15188</v>
      </c>
      <c r="E12" s="4">
        <f>Table1[[#This Row],[Sum of Exemption (MWh)]]*16.29%*39.82</f>
        <v>73967.589233999999</v>
      </c>
    </row>
    <row r="13" spans="1:5" x14ac:dyDescent="0.3">
      <c r="A13" s="2" t="s">
        <v>9</v>
      </c>
      <c r="B13" s="2" t="s">
        <v>10</v>
      </c>
      <c r="C13" s="7">
        <v>446</v>
      </c>
      <c r="D13" s="4">
        <f>Table1[[#This Row],[Sum of Exemption (MWh)]]*18.96%*51.35</f>
        <v>4342.2381600000008</v>
      </c>
      <c r="E13" s="4">
        <f>Table1[[#This Row],[Sum of Exemption (MWh)]]*16.29%*39.82</f>
        <v>2893.0583879999995</v>
      </c>
    </row>
    <row r="14" spans="1:5" x14ac:dyDescent="0.3">
      <c r="A14" s="2" t="s">
        <v>9</v>
      </c>
      <c r="B14" s="2" t="s">
        <v>10</v>
      </c>
      <c r="C14" s="7">
        <v>452</v>
      </c>
      <c r="D14" s="4">
        <f>Table1[[#This Row],[Sum of Exemption (MWh)]]*18.96%*51.35</f>
        <v>4400.6539200000007</v>
      </c>
      <c r="E14" s="4">
        <f>Table1[[#This Row],[Sum of Exemption (MWh)]]*16.29%*39.82</f>
        <v>2931.9784559999998</v>
      </c>
    </row>
    <row r="15" spans="1:5" x14ac:dyDescent="0.3">
      <c r="A15" s="2" t="s">
        <v>9</v>
      </c>
      <c r="B15" s="2" t="s">
        <v>13</v>
      </c>
      <c r="C15" s="7">
        <v>64071</v>
      </c>
      <c r="D15" s="4">
        <f>Table1[[#This Row],[Sum of Exemption (MWh)]]*18.96%*51.35</f>
        <v>623792.69316000014</v>
      </c>
      <c r="E15" s="4">
        <f>Table1[[#This Row],[Sum of Exemption (MWh)]]*16.29%*39.82</f>
        <v>415607.946138</v>
      </c>
    </row>
    <row r="16" spans="1:5" x14ac:dyDescent="0.3">
      <c r="A16" s="2" t="s">
        <v>14</v>
      </c>
      <c r="B16" s="2" t="s">
        <v>15</v>
      </c>
      <c r="C16" s="7">
        <v>5875</v>
      </c>
      <c r="D16" s="4">
        <f>Table1[[#This Row],[Sum of Exemption (MWh)]]*18.96%*51.35</f>
        <v>57198.765000000007</v>
      </c>
      <c r="E16" s="4">
        <f>Table1[[#This Row],[Sum of Exemption (MWh)]]*16.29%*39.82</f>
        <v>38109.233249999997</v>
      </c>
    </row>
    <row r="17" spans="1:5" x14ac:dyDescent="0.3">
      <c r="A17" s="2" t="s">
        <v>14</v>
      </c>
      <c r="B17" s="2" t="s">
        <v>15</v>
      </c>
      <c r="C17" s="7">
        <v>60595</v>
      </c>
      <c r="D17" s="4">
        <f>Table1[[#This Row],[Sum of Exemption (MWh)]]*18.96%*51.35</f>
        <v>589950.49620000005</v>
      </c>
      <c r="E17" s="4">
        <f>Table1[[#This Row],[Sum of Exemption (MWh)]]*16.29%*39.82</f>
        <v>393060.25341</v>
      </c>
    </row>
    <row r="18" spans="1:5" x14ac:dyDescent="0.3">
      <c r="A18" s="2" t="s">
        <v>14</v>
      </c>
      <c r="B18" s="2" t="s">
        <v>15</v>
      </c>
      <c r="C18" s="7">
        <v>142093</v>
      </c>
      <c r="D18" s="4">
        <f>Table1[[#This Row],[Sum of Exemption (MWh)]]*18.96%*51.35</f>
        <v>1383411.7642800002</v>
      </c>
      <c r="E18" s="4">
        <f>Table1[[#This Row],[Sum of Exemption (MWh)]]*16.29%*39.82</f>
        <v>921711.53705399996</v>
      </c>
    </row>
    <row r="19" spans="1:5" x14ac:dyDescent="0.3">
      <c r="A19" s="2" t="s">
        <v>16</v>
      </c>
      <c r="B19" s="2" t="s">
        <v>17</v>
      </c>
      <c r="C19" s="7">
        <v>4240907</v>
      </c>
      <c r="D19" s="4">
        <f>Table1[[#This Row],[Sum of Exemption (MWh)]]*18.96%*51.35</f>
        <v>41289300.915720008</v>
      </c>
      <c r="E19" s="4">
        <f>Table1[[#This Row],[Sum of Exemption (MWh)]]*16.29%*39.82</f>
        <v>27509398.136946</v>
      </c>
    </row>
    <row r="20" spans="1:5" x14ac:dyDescent="0.3">
      <c r="A20" s="2" t="s">
        <v>18</v>
      </c>
      <c r="B20" s="2" t="s">
        <v>19</v>
      </c>
      <c r="C20" s="7">
        <v>2639</v>
      </c>
      <c r="D20" s="4">
        <f>Table1[[#This Row],[Sum of Exemption (MWh)]]*18.96%*51.35</f>
        <v>25693.198440000004</v>
      </c>
      <c r="E20" s="4">
        <f>Table1[[#This Row],[Sum of Exemption (MWh)]]*16.29%*39.82</f>
        <v>17118.343241999999</v>
      </c>
    </row>
    <row r="21" spans="1:5" x14ac:dyDescent="0.3">
      <c r="A21" s="2" t="s">
        <v>18</v>
      </c>
      <c r="B21" s="2" t="s">
        <v>19</v>
      </c>
      <c r="C21" s="7">
        <v>15845</v>
      </c>
      <c r="D21" s="4">
        <f>Table1[[#This Row],[Sum of Exemption (MWh)]]*18.96%*51.35</f>
        <v>154266.28620000003</v>
      </c>
      <c r="E21" s="4">
        <f>Table1[[#This Row],[Sum of Exemption (MWh)]]*16.29%*39.82</f>
        <v>102781.41290999998</v>
      </c>
    </row>
    <row r="22" spans="1:5" x14ac:dyDescent="0.3">
      <c r="A22" s="2" t="s">
        <v>18</v>
      </c>
      <c r="B22" s="2" t="s">
        <v>20</v>
      </c>
      <c r="C22" s="7">
        <v>82062</v>
      </c>
      <c r="D22" s="4">
        <f>Table1[[#This Row],[Sum of Exemption (MWh)]]*18.96%*51.35</f>
        <v>798952.34952000016</v>
      </c>
      <c r="E22" s="4">
        <f>Table1[[#This Row],[Sum of Exemption (MWh)]]*16.29%*39.82</f>
        <v>532309.77003599994</v>
      </c>
    </row>
    <row r="23" spans="1:5" x14ac:dyDescent="0.3">
      <c r="A23" s="2" t="s">
        <v>18</v>
      </c>
      <c r="B23" s="2" t="s">
        <v>19</v>
      </c>
      <c r="C23" s="7">
        <v>477</v>
      </c>
      <c r="D23" s="4">
        <f>Table1[[#This Row],[Sum of Exemption (MWh)]]*18.96%*51.35</f>
        <v>4644.052920000001</v>
      </c>
      <c r="E23" s="4">
        <f>Table1[[#This Row],[Sum of Exemption (MWh)]]*16.29%*39.82</f>
        <v>3094.1454060000001</v>
      </c>
    </row>
    <row r="24" spans="1:5" x14ac:dyDescent="0.3">
      <c r="A24" s="2" t="s">
        <v>18</v>
      </c>
      <c r="B24" s="2" t="s">
        <v>13</v>
      </c>
      <c r="C24" s="7">
        <v>74681</v>
      </c>
      <c r="D24" s="4">
        <f>Table1[[#This Row],[Sum of Exemption (MWh)]]*18.96%*51.35</f>
        <v>727091.22876000009</v>
      </c>
      <c r="E24" s="4">
        <f>Table1[[#This Row],[Sum of Exemption (MWh)]]*16.29%*39.82</f>
        <v>484431.59971799992</v>
      </c>
    </row>
    <row r="25" spans="1:5" x14ac:dyDescent="0.3">
      <c r="A25" s="2" t="s">
        <v>21</v>
      </c>
      <c r="B25" s="2" t="s">
        <v>22</v>
      </c>
      <c r="C25" s="7">
        <v>16966</v>
      </c>
      <c r="D25" s="4">
        <f>Table1[[#This Row],[Sum of Exemption (MWh)]]*18.96%*51.35</f>
        <v>165180.29736000003</v>
      </c>
      <c r="E25" s="4">
        <f>Table1[[#This Row],[Sum of Exemption (MWh)]]*16.29%*39.82</f>
        <v>110052.97894799999</v>
      </c>
    </row>
    <row r="26" spans="1:5" x14ac:dyDescent="0.3">
      <c r="A26" s="2" t="s">
        <v>21</v>
      </c>
      <c r="B26" s="2" t="s">
        <v>13</v>
      </c>
      <c r="C26" s="7">
        <v>41160</v>
      </c>
      <c r="D26" s="4">
        <f>Table1[[#This Row],[Sum of Exemption (MWh)]]*18.96%*51.35</f>
        <v>400732.11360000004</v>
      </c>
      <c r="E26" s="4">
        <f>Table1[[#This Row],[Sum of Exemption (MWh)]]*16.29%*39.82</f>
        <v>266991.66648000001</v>
      </c>
    </row>
    <row r="27" spans="1:5" x14ac:dyDescent="0.3">
      <c r="A27" s="2" t="s">
        <v>21</v>
      </c>
      <c r="B27" s="2" t="s">
        <v>23</v>
      </c>
      <c r="C27" s="7">
        <v>39377</v>
      </c>
      <c r="D27" s="4">
        <f>Table1[[#This Row],[Sum of Exemption (MWh)]]*18.96%*51.35</f>
        <v>383372.89692000003</v>
      </c>
      <c r="E27" s="4">
        <f>Table1[[#This Row],[Sum of Exemption (MWh)]]*16.29%*39.82</f>
        <v>255425.91960599998</v>
      </c>
    </row>
    <row r="28" spans="1:5" x14ac:dyDescent="0.3">
      <c r="A28" s="2" t="s">
        <v>21</v>
      </c>
      <c r="B28" s="2" t="s">
        <v>24</v>
      </c>
      <c r="C28" s="7">
        <v>69592</v>
      </c>
      <c r="D28" s="4">
        <f>Table1[[#This Row],[Sum of Exemption (MWh)]]*18.96%*51.35</f>
        <v>677544.92832000006</v>
      </c>
      <c r="E28" s="4">
        <f>Table1[[#This Row],[Sum of Exemption (MWh)]]*16.29%*39.82</f>
        <v>451420.89537599997</v>
      </c>
    </row>
    <row r="29" spans="1:5" x14ac:dyDescent="0.3">
      <c r="A29" s="2" t="s">
        <v>21</v>
      </c>
      <c r="B29" s="2" t="s">
        <v>24</v>
      </c>
      <c r="C29" s="7">
        <v>14732</v>
      </c>
      <c r="D29" s="4">
        <f>Table1[[#This Row],[Sum of Exemption (MWh)]]*18.96%*51.35</f>
        <v>143430.16272000002</v>
      </c>
      <c r="E29" s="4">
        <f>Table1[[#This Row],[Sum of Exemption (MWh)]]*16.29%*39.82</f>
        <v>95561.740296000004</v>
      </c>
    </row>
    <row r="30" spans="1:5" x14ac:dyDescent="0.3">
      <c r="A30" s="2" t="s">
        <v>25</v>
      </c>
      <c r="B30" s="2" t="s">
        <v>26</v>
      </c>
      <c r="C30" s="7">
        <v>76005</v>
      </c>
      <c r="D30" s="4">
        <f>Table1[[#This Row],[Sum of Exemption (MWh)]]*18.96%*51.35</f>
        <v>739981.6398</v>
      </c>
      <c r="E30" s="4">
        <f>Table1[[#This Row],[Sum of Exemption (MWh)]]*16.29%*39.82</f>
        <v>493019.96139000001</v>
      </c>
    </row>
    <row r="31" spans="1:5" x14ac:dyDescent="0.3">
      <c r="A31" s="2" t="s">
        <v>27</v>
      </c>
      <c r="B31" s="2" t="s">
        <v>28</v>
      </c>
      <c r="C31" s="7">
        <v>11276</v>
      </c>
      <c r="D31" s="4">
        <f>Table1[[#This Row],[Sum of Exemption (MWh)]]*18.96%*51.35</f>
        <v>109782.68496000003</v>
      </c>
      <c r="E31" s="4">
        <f>Table1[[#This Row],[Sum of Exemption (MWh)]]*16.29%*39.82</f>
        <v>73143.781127999988</v>
      </c>
    </row>
    <row r="32" spans="1:5" x14ac:dyDescent="0.3">
      <c r="A32" s="2" t="s">
        <v>27</v>
      </c>
      <c r="B32" s="2" t="s">
        <v>29</v>
      </c>
      <c r="C32" s="7">
        <v>1131888</v>
      </c>
      <c r="D32" s="4">
        <f>Table1[[#This Row],[Sum of Exemption (MWh)]]*18.96%*51.35</f>
        <v>11020016.292480001</v>
      </c>
      <c r="E32" s="4">
        <f>Table1[[#This Row],[Sum of Exemption (MWh)]]*16.29%*39.82</f>
        <v>7342192.9880639995</v>
      </c>
    </row>
    <row r="33" spans="1:5" x14ac:dyDescent="0.3">
      <c r="A33" s="2" t="s">
        <v>27</v>
      </c>
      <c r="B33" s="2" t="s">
        <v>30</v>
      </c>
      <c r="C33" s="7">
        <v>135859</v>
      </c>
      <c r="D33" s="4">
        <f>Table1[[#This Row],[Sum of Exemption (MWh)]]*18.96%*51.35</f>
        <v>1322717.7896400001</v>
      </c>
      <c r="E33" s="4">
        <f>Table1[[#This Row],[Sum of Exemption (MWh)]]*16.29%*39.82</f>
        <v>881273.58640199993</v>
      </c>
    </row>
    <row r="34" spans="1:5" x14ac:dyDescent="0.3">
      <c r="A34" s="2" t="s">
        <v>27</v>
      </c>
      <c r="B34" s="2" t="s">
        <v>31</v>
      </c>
      <c r="C34" s="7">
        <v>75971</v>
      </c>
      <c r="D34" s="4">
        <f>Table1[[#This Row],[Sum of Exemption (MWh)]]*18.96%*51.35</f>
        <v>739650.61716000014</v>
      </c>
      <c r="E34" s="4">
        <f>Table1[[#This Row],[Sum of Exemption (MWh)]]*16.29%*39.82</f>
        <v>492799.41433799994</v>
      </c>
    </row>
    <row r="35" spans="1:5" x14ac:dyDescent="0.3">
      <c r="A35" s="2" t="s">
        <v>27</v>
      </c>
      <c r="B35" s="2" t="s">
        <v>32</v>
      </c>
      <c r="C35" s="7">
        <v>712248</v>
      </c>
      <c r="D35" s="4">
        <f>Table1[[#This Row],[Sum of Exemption (MWh)]]*18.96%*51.35</f>
        <v>6934418.0380800003</v>
      </c>
      <c r="E35" s="4">
        <f>Table1[[#This Row],[Sum of Exemption (MWh)]]*16.29%*39.82</f>
        <v>4620123.4321439993</v>
      </c>
    </row>
    <row r="36" spans="1:5" x14ac:dyDescent="0.3">
      <c r="A36" s="2" t="s">
        <v>27</v>
      </c>
      <c r="B36" s="2" t="s">
        <v>30</v>
      </c>
      <c r="C36" s="7">
        <v>12091</v>
      </c>
      <c r="D36" s="4">
        <f>Table1[[#This Row],[Sum of Exemption (MWh)]]*18.96%*51.35</f>
        <v>117717.49236000002</v>
      </c>
      <c r="E36" s="4">
        <f>Table1[[#This Row],[Sum of Exemption (MWh)]]*16.29%*39.82</f>
        <v>78430.423697999999</v>
      </c>
    </row>
    <row r="37" spans="1:5" x14ac:dyDescent="0.3">
      <c r="A37" s="2" t="s">
        <v>27</v>
      </c>
      <c r="B37" s="2" t="s">
        <v>33</v>
      </c>
      <c r="C37" s="7">
        <v>32900</v>
      </c>
      <c r="D37" s="4">
        <f>Table1[[#This Row],[Sum of Exemption (MWh)]]*18.96%*51.35</f>
        <v>320313.08400000009</v>
      </c>
      <c r="E37" s="4">
        <f>Table1[[#This Row],[Sum of Exemption (MWh)]]*16.29%*39.82</f>
        <v>213411.70619999999</v>
      </c>
    </row>
    <row r="38" spans="1:5" x14ac:dyDescent="0.3">
      <c r="A38" s="2" t="s">
        <v>27</v>
      </c>
      <c r="B38" s="2" t="s">
        <v>34</v>
      </c>
      <c r="C38" s="7">
        <v>596532</v>
      </c>
      <c r="D38" s="4">
        <f>Table1[[#This Row],[Sum of Exemption (MWh)]]*18.96%*51.35</f>
        <v>5807811.6907200012</v>
      </c>
      <c r="E38" s="4">
        <f>Table1[[#This Row],[Sum of Exemption (MWh)]]*16.29%*39.82</f>
        <v>3869511.0006960002</v>
      </c>
    </row>
    <row r="39" spans="1:5" x14ac:dyDescent="0.3">
      <c r="A39" s="2" t="s">
        <v>27</v>
      </c>
      <c r="B39" s="2" t="s">
        <v>35</v>
      </c>
      <c r="C39" s="7">
        <v>130523</v>
      </c>
      <c r="D39" s="4">
        <f>Table1[[#This Row],[Sum of Exemption (MWh)]]*18.96%*51.35</f>
        <v>1270766.7070800001</v>
      </c>
      <c r="E39" s="4">
        <f>Table1[[#This Row],[Sum of Exemption (MWh)]]*16.29%*39.82</f>
        <v>846660.67259399989</v>
      </c>
    </row>
    <row r="40" spans="1:5" x14ac:dyDescent="0.3">
      <c r="A40" s="2" t="s">
        <v>36</v>
      </c>
      <c r="B40" s="2" t="s">
        <v>17</v>
      </c>
      <c r="C40" s="7">
        <v>7112211</v>
      </c>
      <c r="D40" s="4">
        <f>Table1[[#This Row],[Sum of Exemption (MWh)]]*18.96%*51.35</f>
        <v>69244201.807560012</v>
      </c>
      <c r="E40" s="4">
        <f>Table1[[#This Row],[Sum of Exemption (MWh)]]*16.29%*39.82</f>
        <v>46134622.625057995</v>
      </c>
    </row>
    <row r="41" spans="1:5" x14ac:dyDescent="0.3">
      <c r="A41" s="2" t="s">
        <v>37</v>
      </c>
      <c r="B41" s="2" t="s">
        <v>38</v>
      </c>
      <c r="C41" s="7">
        <v>25303</v>
      </c>
      <c r="D41" s="4">
        <f>Table1[[#This Row],[Sum of Exemption (MWh)]]*18.96%*51.35</f>
        <v>246348.99588</v>
      </c>
      <c r="E41" s="4">
        <f>Table1[[#This Row],[Sum of Exemption (MWh)]]*16.29%*39.82</f>
        <v>164132.41343399999</v>
      </c>
    </row>
    <row r="42" spans="1:5" x14ac:dyDescent="0.3">
      <c r="A42" s="2" t="s">
        <v>37</v>
      </c>
      <c r="B42" s="2" t="s">
        <v>38</v>
      </c>
      <c r="C42" s="7">
        <v>58804</v>
      </c>
      <c r="D42" s="4">
        <f>Table1[[#This Row],[Sum of Exemption (MWh)]]*18.96%*51.35</f>
        <v>572513.39184000005</v>
      </c>
      <c r="E42" s="4">
        <f>Table1[[#This Row],[Sum of Exemption (MWh)]]*16.29%*39.82</f>
        <v>381442.61311199999</v>
      </c>
    </row>
    <row r="43" spans="1:5" x14ac:dyDescent="0.3">
      <c r="A43" s="2" t="s">
        <v>39</v>
      </c>
      <c r="B43" s="2" t="s">
        <v>8</v>
      </c>
      <c r="C43" s="7">
        <v>267415</v>
      </c>
      <c r="D43" s="4">
        <f>Table1[[#This Row],[Sum of Exemption (MWh)]]*18.96%*51.35</f>
        <v>2603541.7434000005</v>
      </c>
      <c r="E43" s="4">
        <f>Table1[[#This Row],[Sum of Exemption (MWh)]]*16.29%*39.82</f>
        <v>1734634.99737</v>
      </c>
    </row>
    <row r="44" spans="1:5" x14ac:dyDescent="0.3">
      <c r="A44" s="2" t="s">
        <v>40</v>
      </c>
      <c r="B44" s="2" t="s">
        <v>41</v>
      </c>
      <c r="C44" s="7">
        <v>24051</v>
      </c>
      <c r="D44" s="4">
        <f>Table1[[#This Row],[Sum of Exemption (MWh)]]*18.96%*51.35</f>
        <v>234159.57396000004</v>
      </c>
      <c r="E44" s="4">
        <f>Table1[[#This Row],[Sum of Exemption (MWh)]]*16.29%*39.82</f>
        <v>156011.09257799998</v>
      </c>
    </row>
    <row r="45" spans="1:5" x14ac:dyDescent="0.3">
      <c r="A45" s="2" t="s">
        <v>40</v>
      </c>
      <c r="B45" s="2" t="s">
        <v>19</v>
      </c>
      <c r="C45" s="7">
        <v>328</v>
      </c>
      <c r="D45" s="4">
        <f>Table1[[#This Row],[Sum of Exemption (MWh)]]*18.96%*51.35</f>
        <v>3193.3948800000003</v>
      </c>
      <c r="E45" s="4">
        <f>Table1[[#This Row],[Sum of Exemption (MWh)]]*16.29%*39.82</f>
        <v>2127.630384</v>
      </c>
    </row>
    <row r="46" spans="1:5" x14ac:dyDescent="0.3">
      <c r="A46" s="2" t="s">
        <v>40</v>
      </c>
      <c r="B46" s="2" t="s">
        <v>19</v>
      </c>
      <c r="C46" s="7">
        <v>6617</v>
      </c>
      <c r="D46" s="4">
        <f>Table1[[#This Row],[Sum of Exemption (MWh)]]*18.96%*51.35</f>
        <v>64422.847320000001</v>
      </c>
      <c r="E46" s="4">
        <f>Table1[[#This Row],[Sum of Exemption (MWh)]]*16.29%*39.82</f>
        <v>42922.348325999999</v>
      </c>
    </row>
    <row r="47" spans="1:5" x14ac:dyDescent="0.3">
      <c r="A47" s="2" t="s">
        <v>40</v>
      </c>
      <c r="B47" s="2" t="s">
        <v>19</v>
      </c>
      <c r="C47" s="7">
        <v>1159</v>
      </c>
      <c r="D47" s="4">
        <f>Table1[[#This Row],[Sum of Exemption (MWh)]]*18.96%*51.35</f>
        <v>11283.977640000001</v>
      </c>
      <c r="E47" s="4">
        <f>Table1[[#This Row],[Sum of Exemption (MWh)]]*16.29%*39.82</f>
        <v>7518.0598019999998</v>
      </c>
    </row>
    <row r="48" spans="1:5" x14ac:dyDescent="0.3">
      <c r="A48" s="2" t="s">
        <v>40</v>
      </c>
      <c r="B48" s="2" t="s">
        <v>42</v>
      </c>
      <c r="C48" s="7">
        <v>368425</v>
      </c>
      <c r="D48" s="4">
        <f>Table1[[#This Row],[Sum of Exemption (MWh)]]*18.96%*51.35</f>
        <v>3586971.0630000005</v>
      </c>
      <c r="E48" s="4">
        <f>Table1[[#This Row],[Sum of Exemption (MWh)]]*16.29%*39.82</f>
        <v>2389854.3421499999</v>
      </c>
    </row>
    <row r="49" spans="1:5" x14ac:dyDescent="0.3">
      <c r="A49" s="2" t="s">
        <v>40</v>
      </c>
      <c r="B49" s="2" t="s">
        <v>33</v>
      </c>
      <c r="C49" s="7">
        <v>21740</v>
      </c>
      <c r="D49" s="4">
        <f>Table1[[#This Row],[Sum of Exemption (MWh)]]*18.96%*51.35</f>
        <v>211659.77040000004</v>
      </c>
      <c r="E49" s="4">
        <f>Table1[[#This Row],[Sum of Exemption (MWh)]]*16.29%*39.82</f>
        <v>141020.37972</v>
      </c>
    </row>
    <row r="50" spans="1:5" x14ac:dyDescent="0.3">
      <c r="A50" s="2" t="s">
        <v>43</v>
      </c>
      <c r="B50" s="2" t="s">
        <v>44</v>
      </c>
      <c r="C50" s="7">
        <v>316344</v>
      </c>
      <c r="D50" s="4">
        <f>Table1[[#This Row],[Sum of Exemption (MWh)]]*18.96%*51.35</f>
        <v>3079912.5302400002</v>
      </c>
      <c r="E50" s="4">
        <f>Table1[[#This Row],[Sum of Exemption (MWh)]]*16.29%*39.82</f>
        <v>2052021.6652319999</v>
      </c>
    </row>
    <row r="51" spans="1:5" x14ac:dyDescent="0.3">
      <c r="A51" s="2" t="s">
        <v>43</v>
      </c>
      <c r="B51" s="2" t="s">
        <v>44</v>
      </c>
      <c r="C51" s="7">
        <v>68469</v>
      </c>
      <c r="D51" s="4">
        <f>Table1[[#This Row],[Sum of Exemption (MWh)]]*18.96%*51.35</f>
        <v>666611.44524000003</v>
      </c>
      <c r="E51" s="4">
        <f>Table1[[#This Row],[Sum of Exemption (MWh)]]*16.29%*39.82</f>
        <v>444136.35598200001</v>
      </c>
    </row>
    <row r="52" spans="1:5" x14ac:dyDescent="0.3">
      <c r="A52" s="2" t="s">
        <v>43</v>
      </c>
      <c r="B52" s="2" t="s">
        <v>44</v>
      </c>
      <c r="C52" s="7">
        <v>452299</v>
      </c>
      <c r="D52" s="4">
        <f>Table1[[#This Row],[Sum of Exemption (MWh)]]*18.96%*51.35</f>
        <v>4403564.9720400004</v>
      </c>
      <c r="E52" s="4">
        <f>Table1[[#This Row],[Sum of Exemption (MWh)]]*16.29%*39.82</f>
        <v>2933917.9727219995</v>
      </c>
    </row>
    <row r="53" spans="1:5" x14ac:dyDescent="0.3">
      <c r="A53" s="2" t="s">
        <v>43</v>
      </c>
      <c r="B53" s="2" t="s">
        <v>45</v>
      </c>
      <c r="C53" s="7">
        <v>13852</v>
      </c>
      <c r="D53" s="4">
        <f>Table1[[#This Row],[Sum of Exemption (MWh)]]*18.96%*51.35</f>
        <v>134862.51792000001</v>
      </c>
      <c r="E53" s="4">
        <f>Table1[[#This Row],[Sum of Exemption (MWh)]]*16.29%*39.82</f>
        <v>89853.463656000007</v>
      </c>
    </row>
    <row r="54" spans="1:5" x14ac:dyDescent="0.3">
      <c r="A54" s="2" t="s">
        <v>43</v>
      </c>
      <c r="B54" s="2" t="s">
        <v>8</v>
      </c>
      <c r="C54" s="7">
        <v>174234</v>
      </c>
      <c r="D54" s="4">
        <f>Table1[[#This Row],[Sum of Exemption (MWh)]]*18.96%*51.35</f>
        <v>1696335.2546400002</v>
      </c>
      <c r="E54" s="4">
        <f>Table1[[#This Row],[Sum of Exemption (MWh)]]*16.29%*39.82</f>
        <v>1130199.8546519999</v>
      </c>
    </row>
    <row r="55" spans="1:5" x14ac:dyDescent="0.3">
      <c r="A55" s="2" t="s">
        <v>43</v>
      </c>
      <c r="B55" s="2" t="s">
        <v>28</v>
      </c>
      <c r="C55" s="7">
        <v>11592</v>
      </c>
      <c r="D55" s="4">
        <f>Table1[[#This Row],[Sum of Exemption (MWh)]]*18.96%*51.35</f>
        <v>112859.24832000001</v>
      </c>
      <c r="E55" s="4">
        <f>Table1[[#This Row],[Sum of Exemption (MWh)]]*16.29%*39.82</f>
        <v>75193.571375999993</v>
      </c>
    </row>
    <row r="56" spans="1:5" x14ac:dyDescent="0.3">
      <c r="A56" s="2" t="s">
        <v>43</v>
      </c>
      <c r="B56" s="2" t="s">
        <v>20</v>
      </c>
      <c r="C56" s="7">
        <v>25351</v>
      </c>
      <c r="D56" s="4">
        <f>Table1[[#This Row],[Sum of Exemption (MWh)]]*18.96%*51.35</f>
        <v>246816.32196000003</v>
      </c>
      <c r="E56" s="4">
        <f>Table1[[#This Row],[Sum of Exemption (MWh)]]*16.29%*39.82</f>
        <v>164443.77397799998</v>
      </c>
    </row>
    <row r="57" spans="1:5" x14ac:dyDescent="0.3">
      <c r="A57" s="2" t="s">
        <v>43</v>
      </c>
      <c r="B57" s="2" t="s">
        <v>28</v>
      </c>
      <c r="C57" s="7">
        <v>6318</v>
      </c>
      <c r="D57" s="4">
        <f>Table1[[#This Row],[Sum of Exemption (MWh)]]*18.96%*51.35</f>
        <v>61511.795280000006</v>
      </c>
      <c r="E57" s="4">
        <f>Table1[[#This Row],[Sum of Exemption (MWh)]]*16.29%*39.82</f>
        <v>40982.831603999999</v>
      </c>
    </row>
    <row r="58" spans="1:5" x14ac:dyDescent="0.3">
      <c r="A58" s="2" t="s">
        <v>43</v>
      </c>
      <c r="B58" s="2" t="s">
        <v>11</v>
      </c>
      <c r="C58" s="7">
        <v>138574</v>
      </c>
      <c r="D58" s="4">
        <f>Table1[[#This Row],[Sum of Exemption (MWh)]]*18.96%*51.35</f>
        <v>1349150.9210400002</v>
      </c>
      <c r="E58" s="4">
        <f>Table1[[#This Row],[Sum of Exemption (MWh)]]*16.29%*39.82</f>
        <v>898884.91717199993</v>
      </c>
    </row>
    <row r="59" spans="1:5" x14ac:dyDescent="0.3">
      <c r="A59" s="2" t="s">
        <v>43</v>
      </c>
      <c r="B59" s="2" t="s">
        <v>11</v>
      </c>
      <c r="C59" s="7">
        <v>36542</v>
      </c>
      <c r="D59" s="4">
        <f>Table1[[#This Row],[Sum of Exemption (MWh)]]*18.96%*51.35</f>
        <v>355771.45032000006</v>
      </c>
      <c r="E59" s="4">
        <f>Table1[[#This Row],[Sum of Exemption (MWh)]]*16.29%*39.82</f>
        <v>237036.18747599999</v>
      </c>
    </row>
    <row r="60" spans="1:5" x14ac:dyDescent="0.3">
      <c r="A60" s="2" t="s">
        <v>43</v>
      </c>
      <c r="B60" s="2" t="s">
        <v>12</v>
      </c>
      <c r="C60" s="7">
        <v>43667</v>
      </c>
      <c r="D60" s="4">
        <f>Table1[[#This Row],[Sum of Exemption (MWh)]]*18.96%*51.35</f>
        <v>425140.16532000009</v>
      </c>
      <c r="E60" s="4">
        <f>Table1[[#This Row],[Sum of Exemption (MWh)]]*16.29%*39.82</f>
        <v>283253.76822600001</v>
      </c>
    </row>
    <row r="61" spans="1:5" x14ac:dyDescent="0.3">
      <c r="A61" s="2" t="s">
        <v>43</v>
      </c>
      <c r="B61" s="2" t="s">
        <v>12</v>
      </c>
      <c r="C61" s="7">
        <v>54743</v>
      </c>
      <c r="D61" s="4">
        <f>Table1[[#This Row],[Sum of Exemption (MWh)]]*18.96%*51.35</f>
        <v>532975.65828000009</v>
      </c>
      <c r="E61" s="4">
        <f>Table1[[#This Row],[Sum of Exemption (MWh)]]*16.29%*39.82</f>
        <v>355100.21375399997</v>
      </c>
    </row>
    <row r="62" spans="1:5" x14ac:dyDescent="0.3">
      <c r="A62" s="2" t="s">
        <v>43</v>
      </c>
      <c r="B62" s="2" t="s">
        <v>12</v>
      </c>
      <c r="C62" s="7">
        <v>59163</v>
      </c>
      <c r="D62" s="4">
        <f>Table1[[#This Row],[Sum of Exemption (MWh)]]*18.96%*51.35</f>
        <v>576008.60148000007</v>
      </c>
      <c r="E62" s="4">
        <f>Table1[[#This Row],[Sum of Exemption (MWh)]]*16.29%*39.82</f>
        <v>383771.33051399997</v>
      </c>
    </row>
    <row r="63" spans="1:5" x14ac:dyDescent="0.3">
      <c r="A63" s="2" t="s">
        <v>43</v>
      </c>
      <c r="B63" s="2" t="s">
        <v>11</v>
      </c>
      <c r="C63" s="7">
        <v>196000</v>
      </c>
      <c r="D63" s="4">
        <f>Table1[[#This Row],[Sum of Exemption (MWh)]]*18.96%*51.35</f>
        <v>1908248.1600000004</v>
      </c>
      <c r="E63" s="4">
        <f>Table1[[#This Row],[Sum of Exemption (MWh)]]*16.29%*39.82</f>
        <v>1271388.888</v>
      </c>
    </row>
    <row r="64" spans="1:5" x14ac:dyDescent="0.3">
      <c r="A64" s="2" t="s">
        <v>43</v>
      </c>
      <c r="B64" s="2" t="s">
        <v>13</v>
      </c>
      <c r="C64" s="7">
        <v>11893</v>
      </c>
      <c r="D64" s="4">
        <f>Table1[[#This Row],[Sum of Exemption (MWh)]]*18.96%*51.35</f>
        <v>115789.77228</v>
      </c>
      <c r="E64" s="4">
        <f>Table1[[#This Row],[Sum of Exemption (MWh)]]*16.29%*39.82</f>
        <v>77146.061453999995</v>
      </c>
    </row>
    <row r="65" spans="1:5" x14ac:dyDescent="0.3">
      <c r="A65" s="2" t="s">
        <v>43</v>
      </c>
      <c r="B65" s="2" t="s">
        <v>46</v>
      </c>
      <c r="C65" s="7">
        <v>21887</v>
      </c>
      <c r="D65" s="4">
        <f>Table1[[#This Row],[Sum of Exemption (MWh)]]*18.96%*51.35</f>
        <v>213090.95652000001</v>
      </c>
      <c r="E65" s="4">
        <f>Table1[[#This Row],[Sum of Exemption (MWh)]]*16.29%*39.82</f>
        <v>141973.921386</v>
      </c>
    </row>
    <row r="66" spans="1:5" x14ac:dyDescent="0.3">
      <c r="A66" s="2" t="s">
        <v>47</v>
      </c>
      <c r="B66" s="2" t="s">
        <v>48</v>
      </c>
      <c r="C66" s="7">
        <v>29147</v>
      </c>
      <c r="D66" s="4">
        <f>Table1[[#This Row],[Sum of Exemption (MWh)]]*18.96%*51.35</f>
        <v>283774.02611999999</v>
      </c>
      <c r="E66" s="4">
        <f>Table1[[#This Row],[Sum of Exemption (MWh)]]*16.29%*39.82</f>
        <v>189067.20366599999</v>
      </c>
    </row>
    <row r="67" spans="1:5" x14ac:dyDescent="0.3">
      <c r="A67" s="2" t="s">
        <v>47</v>
      </c>
      <c r="B67" s="2" t="s">
        <v>19</v>
      </c>
      <c r="C67" s="7">
        <v>3708</v>
      </c>
      <c r="D67" s="4">
        <f>Table1[[#This Row],[Sum of Exemption (MWh)]]*18.96%*51.35</f>
        <v>36100.939680000003</v>
      </c>
      <c r="E67" s="4">
        <f>Table1[[#This Row],[Sum of Exemption (MWh)]]*16.29%*39.82</f>
        <v>24052.602024</v>
      </c>
    </row>
    <row r="68" spans="1:5" x14ac:dyDescent="0.3">
      <c r="A68" s="2" t="s">
        <v>47</v>
      </c>
      <c r="B68" s="2" t="s">
        <v>19</v>
      </c>
      <c r="C68" s="7">
        <v>4251</v>
      </c>
      <c r="D68" s="4">
        <f>Table1[[#This Row],[Sum of Exemption (MWh)]]*18.96%*51.35</f>
        <v>41387.565960000007</v>
      </c>
      <c r="E68" s="4">
        <f>Table1[[#This Row],[Sum of Exemption (MWh)]]*16.29%*39.82</f>
        <v>27574.868178000001</v>
      </c>
    </row>
    <row r="69" spans="1:5" x14ac:dyDescent="0.3">
      <c r="A69" s="2" t="s">
        <v>47</v>
      </c>
      <c r="B69" s="2" t="s">
        <v>19</v>
      </c>
      <c r="C69" s="7">
        <v>1870</v>
      </c>
      <c r="D69" s="4">
        <f>Table1[[#This Row],[Sum of Exemption (MWh)]]*18.96%*51.35</f>
        <v>18206.245200000001</v>
      </c>
      <c r="E69" s="4">
        <f>Table1[[#This Row],[Sum of Exemption (MWh)]]*16.29%*39.82</f>
        <v>12130.08786</v>
      </c>
    </row>
    <row r="70" spans="1:5" x14ac:dyDescent="0.3">
      <c r="A70" s="2" t="s">
        <v>49</v>
      </c>
      <c r="B70" s="2" t="s">
        <v>46</v>
      </c>
      <c r="C70" s="7">
        <v>19423</v>
      </c>
      <c r="D70" s="4">
        <f>Table1[[#This Row],[Sum of Exemption (MWh)]]*18.96%*51.35</f>
        <v>189101.55108</v>
      </c>
      <c r="E70" s="4">
        <f>Table1[[#This Row],[Sum of Exemption (MWh)]]*16.29%*39.82</f>
        <v>125990.74679399999</v>
      </c>
    </row>
    <row r="71" spans="1:5" x14ac:dyDescent="0.3">
      <c r="A71" s="2" t="s">
        <v>49</v>
      </c>
      <c r="B71" s="2" t="s">
        <v>46</v>
      </c>
      <c r="C71" s="7">
        <v>25887</v>
      </c>
      <c r="D71" s="4">
        <f>Table1[[#This Row],[Sum of Exemption (MWh)]]*18.96%*51.35</f>
        <v>252034.79652000003</v>
      </c>
      <c r="E71" s="4">
        <f>Table1[[#This Row],[Sum of Exemption (MWh)]]*16.29%*39.82</f>
        <v>167920.633386</v>
      </c>
    </row>
    <row r="72" spans="1:5" x14ac:dyDescent="0.3">
      <c r="A72" s="2" t="s">
        <v>49</v>
      </c>
      <c r="B72" s="2" t="s">
        <v>46</v>
      </c>
      <c r="C72" s="7">
        <v>132401</v>
      </c>
      <c r="D72" s="4">
        <f>Table1[[#This Row],[Sum of Exemption (MWh)]]*18.96%*51.35</f>
        <v>1289050.8399600002</v>
      </c>
      <c r="E72" s="4">
        <f>Table1[[#This Row],[Sum of Exemption (MWh)]]*16.29%*39.82</f>
        <v>858842.65387799998</v>
      </c>
    </row>
    <row r="73" spans="1:5" x14ac:dyDescent="0.3">
      <c r="A73" s="2" t="s">
        <v>50</v>
      </c>
      <c r="B73" s="2" t="s">
        <v>8</v>
      </c>
      <c r="C73" s="7">
        <v>17521</v>
      </c>
      <c r="D73" s="4">
        <f>Table1[[#This Row],[Sum of Exemption (MWh)]]*18.96%*51.35</f>
        <v>170583.75516000003</v>
      </c>
      <c r="E73" s="4">
        <f>Table1[[#This Row],[Sum of Exemption (MWh)]]*16.29%*39.82</f>
        <v>113653.08523799999</v>
      </c>
    </row>
    <row r="74" spans="1:5" x14ac:dyDescent="0.3">
      <c r="A74" s="2" t="s">
        <v>50</v>
      </c>
      <c r="B74" s="2" t="s">
        <v>35</v>
      </c>
      <c r="C74" s="7">
        <v>154537</v>
      </c>
      <c r="D74" s="4">
        <f>Table1[[#This Row],[Sum of Exemption (MWh)]]*18.96%*51.35</f>
        <v>1504566.05052</v>
      </c>
      <c r="E74" s="4">
        <f>Table1[[#This Row],[Sum of Exemption (MWh)]]*16.29%*39.82</f>
        <v>1002431.7580859999</v>
      </c>
    </row>
    <row r="75" spans="1:5" x14ac:dyDescent="0.3">
      <c r="A75" s="2" t="s">
        <v>51</v>
      </c>
      <c r="B75" s="2" t="s">
        <v>52</v>
      </c>
      <c r="C75" s="7">
        <v>338</v>
      </c>
      <c r="D75" s="4">
        <f>Table1[[#This Row],[Sum of Exemption (MWh)]]*18.96%*51.35</f>
        <v>3290.7544800000001</v>
      </c>
      <c r="E75" s="4">
        <f>Table1[[#This Row],[Sum of Exemption (MWh)]]*16.29%*39.82</f>
        <v>2192.4971639999999</v>
      </c>
    </row>
    <row r="76" spans="1:5" x14ac:dyDescent="0.3">
      <c r="A76" s="2" t="s">
        <v>51</v>
      </c>
      <c r="B76" s="2" t="s">
        <v>53</v>
      </c>
      <c r="C76" s="7">
        <v>8126</v>
      </c>
      <c r="D76" s="4">
        <f>Table1[[#This Row],[Sum of Exemption (MWh)]]*18.96%*51.35</f>
        <v>79114.410960000008</v>
      </c>
      <c r="E76" s="4">
        <f>Table1[[#This Row],[Sum of Exemption (MWh)]]*16.29%*39.82</f>
        <v>52710.745427999995</v>
      </c>
    </row>
    <row r="77" spans="1:5" x14ac:dyDescent="0.3">
      <c r="A77" s="2" t="s">
        <v>51</v>
      </c>
      <c r="B77" s="2" t="s">
        <v>48</v>
      </c>
      <c r="C77" s="7">
        <v>1288</v>
      </c>
      <c r="D77" s="4">
        <f>Table1[[#This Row],[Sum of Exemption (MWh)]]*18.96%*51.35</f>
        <v>12539.916480000002</v>
      </c>
      <c r="E77" s="4">
        <f>Table1[[#This Row],[Sum of Exemption (MWh)]]*16.29%*39.82</f>
        <v>8354.8412639999988</v>
      </c>
    </row>
    <row r="78" spans="1:5" x14ac:dyDescent="0.3">
      <c r="A78" s="2" t="s">
        <v>54</v>
      </c>
      <c r="B78" s="2" t="s">
        <v>30</v>
      </c>
      <c r="C78" s="7">
        <v>489187</v>
      </c>
      <c r="D78" s="4">
        <f>Table1[[#This Row],[Sum of Exemption (MWh)]]*18.96%*51.35</f>
        <v>4762705.0645200005</v>
      </c>
      <c r="E78" s="4">
        <f>Table1[[#This Row],[Sum of Exemption (MWh)]]*16.29%*39.82</f>
        <v>3173198.5507859997</v>
      </c>
    </row>
    <row r="79" spans="1:5" x14ac:dyDescent="0.3">
      <c r="A79" s="2" t="s">
        <v>55</v>
      </c>
      <c r="B79" s="2" t="s">
        <v>56</v>
      </c>
      <c r="C79" s="7">
        <v>227269</v>
      </c>
      <c r="D79" s="4">
        <f>Table1[[#This Row],[Sum of Exemption (MWh)]]*18.96%*51.35</f>
        <v>2212681.8932400001</v>
      </c>
      <c r="E79" s="4">
        <f>Table1[[#This Row],[Sum of Exemption (MWh)]]*16.29%*39.82</f>
        <v>1474220.822382</v>
      </c>
    </row>
    <row r="80" spans="1:5" x14ac:dyDescent="0.3">
      <c r="A80" s="2" t="s">
        <v>55</v>
      </c>
      <c r="B80" s="2" t="s">
        <v>30</v>
      </c>
      <c r="C80" s="7">
        <v>109015</v>
      </c>
      <c r="D80" s="4">
        <f>Table1[[#This Row],[Sum of Exemption (MWh)]]*18.96%*51.35</f>
        <v>1061365.6794000003</v>
      </c>
      <c r="E80" s="4">
        <f>Table1[[#This Row],[Sum of Exemption (MWh)]]*16.29%*39.82</f>
        <v>707145.20216999995</v>
      </c>
    </row>
    <row r="81" spans="1:5" x14ac:dyDescent="0.3">
      <c r="A81" s="2" t="s">
        <v>57</v>
      </c>
      <c r="B81" s="2" t="s">
        <v>19</v>
      </c>
      <c r="C81" s="7">
        <v>3830</v>
      </c>
      <c r="D81" s="4">
        <f>Table1[[#This Row],[Sum of Exemption (MWh)]]*18.96%*51.35</f>
        <v>37288.726800000004</v>
      </c>
      <c r="E81" s="4">
        <f>Table1[[#This Row],[Sum of Exemption (MWh)]]*16.29%*39.82</f>
        <v>24843.976739999998</v>
      </c>
    </row>
    <row r="82" spans="1:5" x14ac:dyDescent="0.3">
      <c r="A82" s="2" t="s">
        <v>57</v>
      </c>
      <c r="B82" s="2" t="s">
        <v>19</v>
      </c>
      <c r="C82" s="7">
        <v>7443</v>
      </c>
      <c r="D82" s="4">
        <f>Table1[[#This Row],[Sum of Exemption (MWh)]]*18.96%*51.35</f>
        <v>72464.750280000007</v>
      </c>
      <c r="E82" s="4">
        <f>Table1[[#This Row],[Sum of Exemption (MWh)]]*16.29%*39.82</f>
        <v>48280.344354000001</v>
      </c>
    </row>
    <row r="83" spans="1:5" x14ac:dyDescent="0.3">
      <c r="A83" s="2" t="s">
        <v>57</v>
      </c>
      <c r="B83" s="2" t="s">
        <v>58</v>
      </c>
      <c r="C83" s="7">
        <v>1127</v>
      </c>
      <c r="D83" s="4">
        <f>Table1[[#This Row],[Sum of Exemption (MWh)]]*18.96%*51.35</f>
        <v>10972.42692</v>
      </c>
      <c r="E83" s="4">
        <f>Table1[[#This Row],[Sum of Exemption (MWh)]]*16.29%*39.82</f>
        <v>7310.4861059999994</v>
      </c>
    </row>
    <row r="84" spans="1:5" x14ac:dyDescent="0.3">
      <c r="A84" s="2" t="s">
        <v>57</v>
      </c>
      <c r="B84" s="2" t="s">
        <v>59</v>
      </c>
      <c r="C84" s="7">
        <v>23143</v>
      </c>
      <c r="D84" s="4">
        <f>Table1[[#This Row],[Sum of Exemption (MWh)]]*18.96%*51.35</f>
        <v>225319.32228000002</v>
      </c>
      <c r="E84" s="4">
        <f>Table1[[#This Row],[Sum of Exemption (MWh)]]*16.29%*39.82</f>
        <v>150121.18895399998</v>
      </c>
    </row>
    <row r="85" spans="1:5" x14ac:dyDescent="0.3">
      <c r="A85" s="2" t="s">
        <v>57</v>
      </c>
      <c r="B85" s="2" t="s">
        <v>26</v>
      </c>
      <c r="C85" s="7">
        <v>192672</v>
      </c>
      <c r="D85" s="4">
        <f>Table1[[#This Row],[Sum of Exemption (MWh)]]*18.96%*51.35</f>
        <v>1875846.8851200005</v>
      </c>
      <c r="E85" s="4">
        <f>Table1[[#This Row],[Sum of Exemption (MWh)]]*16.29%*39.82</f>
        <v>1249801.223616</v>
      </c>
    </row>
    <row r="86" spans="1:5" x14ac:dyDescent="0.3">
      <c r="A86" s="2" t="s">
        <v>60</v>
      </c>
      <c r="B86" s="2" t="s">
        <v>13</v>
      </c>
      <c r="C86" s="7">
        <v>29759</v>
      </c>
      <c r="D86" s="4">
        <f>Table1[[#This Row],[Sum of Exemption (MWh)]]*18.96%*51.35</f>
        <v>289732.43364</v>
      </c>
      <c r="E86" s="4">
        <f>Table1[[#This Row],[Sum of Exemption (MWh)]]*16.29%*39.82</f>
        <v>193037.05060199997</v>
      </c>
    </row>
    <row r="87" spans="1:5" x14ac:dyDescent="0.3">
      <c r="A87" s="2" t="s">
        <v>60</v>
      </c>
      <c r="B87" s="2" t="s">
        <v>52</v>
      </c>
      <c r="C87" s="7">
        <v>300</v>
      </c>
      <c r="D87" s="4">
        <f>Table1[[#This Row],[Sum of Exemption (MWh)]]*18.96%*51.35</f>
        <v>2920.788</v>
      </c>
      <c r="E87" s="4">
        <f>Table1[[#This Row],[Sum of Exemption (MWh)]]*16.29%*39.82</f>
        <v>1946.0033999999998</v>
      </c>
    </row>
    <row r="88" spans="1:5" x14ac:dyDescent="0.3">
      <c r="A88" s="2" t="s">
        <v>60</v>
      </c>
      <c r="B88" s="2" t="s">
        <v>53</v>
      </c>
      <c r="C88" s="7">
        <v>8574</v>
      </c>
      <c r="D88" s="4">
        <f>Table1[[#This Row],[Sum of Exemption (MWh)]]*18.96%*51.35</f>
        <v>83476.121040000013</v>
      </c>
      <c r="E88" s="4">
        <f>Table1[[#This Row],[Sum of Exemption (MWh)]]*16.29%*39.82</f>
        <v>55616.777171999995</v>
      </c>
    </row>
    <row r="89" spans="1:5" x14ac:dyDescent="0.3">
      <c r="A89" s="2" t="s">
        <v>60</v>
      </c>
      <c r="B89" s="2" t="s">
        <v>19</v>
      </c>
      <c r="C89" s="7">
        <v>345</v>
      </c>
      <c r="D89" s="4">
        <f>Table1[[#This Row],[Sum of Exemption (MWh)]]*18.96%*51.35</f>
        <v>3358.9062000000004</v>
      </c>
      <c r="E89" s="4">
        <f>Table1[[#This Row],[Sum of Exemption (MWh)]]*16.29%*39.82</f>
        <v>2237.90391</v>
      </c>
    </row>
    <row r="90" spans="1:5" x14ac:dyDescent="0.3">
      <c r="A90" s="2" t="s">
        <v>60</v>
      </c>
      <c r="B90" s="2" t="s">
        <v>20</v>
      </c>
      <c r="C90" s="7">
        <v>25330</v>
      </c>
      <c r="D90" s="4">
        <f>Table1[[#This Row],[Sum of Exemption (MWh)]]*18.96%*51.35</f>
        <v>246611.86680000002</v>
      </c>
      <c r="E90" s="4">
        <f>Table1[[#This Row],[Sum of Exemption (MWh)]]*16.29%*39.82</f>
        <v>164307.55373999997</v>
      </c>
    </row>
    <row r="91" spans="1:5" x14ac:dyDescent="0.3">
      <c r="A91" s="2" t="s">
        <v>60</v>
      </c>
      <c r="B91" s="2" t="s">
        <v>19</v>
      </c>
      <c r="C91" s="7">
        <v>1989</v>
      </c>
      <c r="D91" s="4">
        <f>Table1[[#This Row],[Sum of Exemption (MWh)]]*18.96%*51.35</f>
        <v>19364.824440000004</v>
      </c>
      <c r="E91" s="4">
        <f>Table1[[#This Row],[Sum of Exemption (MWh)]]*16.29%*39.82</f>
        <v>12902.002541999998</v>
      </c>
    </row>
    <row r="92" spans="1:5" x14ac:dyDescent="0.3">
      <c r="A92" s="2" t="s">
        <v>60</v>
      </c>
      <c r="B92" s="2" t="s">
        <v>35</v>
      </c>
      <c r="C92" s="7">
        <v>139941</v>
      </c>
      <c r="D92" s="4">
        <f>Table1[[#This Row],[Sum of Exemption (MWh)]]*18.96%*51.35</f>
        <v>1362459.9783600001</v>
      </c>
      <c r="E92" s="4">
        <f>Table1[[#This Row],[Sum of Exemption (MWh)]]*16.29%*39.82</f>
        <v>907752.20599799987</v>
      </c>
    </row>
    <row r="93" spans="1:5" x14ac:dyDescent="0.3">
      <c r="A93" s="2" t="s">
        <v>60</v>
      </c>
      <c r="B93" s="2" t="s">
        <v>20</v>
      </c>
      <c r="C93" s="7">
        <v>34692</v>
      </c>
      <c r="D93" s="4">
        <f>Table1[[#This Row],[Sum of Exemption (MWh)]]*18.96%*51.35</f>
        <v>337759.92432000005</v>
      </c>
      <c r="E93" s="4">
        <f>Table1[[#This Row],[Sum of Exemption (MWh)]]*16.29%*39.82</f>
        <v>225035.83317599999</v>
      </c>
    </row>
    <row r="94" spans="1:5" x14ac:dyDescent="0.3">
      <c r="A94" s="2" t="s">
        <v>60</v>
      </c>
      <c r="B94" s="2" t="s">
        <v>20</v>
      </c>
      <c r="C94" s="7">
        <v>3117</v>
      </c>
      <c r="D94" s="4">
        <f>Table1[[#This Row],[Sum of Exemption (MWh)]]*18.96%*51.35</f>
        <v>30346.98732</v>
      </c>
      <c r="E94" s="4">
        <f>Table1[[#This Row],[Sum of Exemption (MWh)]]*16.29%*39.82</f>
        <v>20218.975325999996</v>
      </c>
    </row>
    <row r="95" spans="1:5" x14ac:dyDescent="0.3">
      <c r="A95" s="2" t="s">
        <v>60</v>
      </c>
      <c r="B95" s="2" t="s">
        <v>8</v>
      </c>
      <c r="C95" s="7">
        <v>216591</v>
      </c>
      <c r="D95" s="4">
        <f>Table1[[#This Row],[Sum of Exemption (MWh)]]*18.96%*51.35</f>
        <v>2108721.3123600003</v>
      </c>
      <c r="E95" s="4">
        <f>Table1[[#This Row],[Sum of Exemption (MWh)]]*16.29%*39.82</f>
        <v>1404956.0746979997</v>
      </c>
    </row>
    <row r="96" spans="1:5" x14ac:dyDescent="0.3">
      <c r="A96" s="2" t="s">
        <v>60</v>
      </c>
      <c r="B96" s="2" t="s">
        <v>13</v>
      </c>
      <c r="C96" s="7">
        <v>5472</v>
      </c>
      <c r="D96" s="4">
        <f>Table1[[#This Row],[Sum of Exemption (MWh)]]*18.96%*51.35</f>
        <v>53275.173120000007</v>
      </c>
      <c r="E96" s="4">
        <f>Table1[[#This Row],[Sum of Exemption (MWh)]]*16.29%*39.82</f>
        <v>35495.102015999997</v>
      </c>
    </row>
    <row r="97" spans="1:5" x14ac:dyDescent="0.3">
      <c r="A97" s="2" t="s">
        <v>60</v>
      </c>
      <c r="B97" s="2" t="s">
        <v>19</v>
      </c>
      <c r="C97" s="7">
        <v>846</v>
      </c>
      <c r="D97" s="4">
        <f>Table1[[#This Row],[Sum of Exemption (MWh)]]*18.96%*51.35</f>
        <v>8236.6221600000008</v>
      </c>
      <c r="E97" s="4">
        <f>Table1[[#This Row],[Sum of Exemption (MWh)]]*16.29%*39.82</f>
        <v>5487.7295880000001</v>
      </c>
    </row>
    <row r="98" spans="1:5" x14ac:dyDescent="0.3">
      <c r="A98" s="2" t="s">
        <v>60</v>
      </c>
      <c r="B98" s="2" t="s">
        <v>19</v>
      </c>
      <c r="C98" s="7">
        <v>3217</v>
      </c>
      <c r="D98" s="4">
        <f>Table1[[#This Row],[Sum of Exemption (MWh)]]*18.96%*51.35</f>
        <v>31320.583320000002</v>
      </c>
      <c r="E98" s="4">
        <f>Table1[[#This Row],[Sum of Exemption (MWh)]]*16.29%*39.82</f>
        <v>20867.643125999999</v>
      </c>
    </row>
    <row r="99" spans="1:5" x14ac:dyDescent="0.3">
      <c r="A99" s="2" t="s">
        <v>60</v>
      </c>
      <c r="B99" s="2" t="s">
        <v>19</v>
      </c>
      <c r="C99" s="7">
        <v>3500</v>
      </c>
      <c r="D99" s="4">
        <f>Table1[[#This Row],[Sum of Exemption (MWh)]]*18.96%*51.35</f>
        <v>34075.86</v>
      </c>
      <c r="E99" s="4">
        <f>Table1[[#This Row],[Sum of Exemption (MWh)]]*16.29%*39.82</f>
        <v>22703.373</v>
      </c>
    </row>
    <row r="100" spans="1:5" x14ac:dyDescent="0.3">
      <c r="A100" s="2" t="s">
        <v>60</v>
      </c>
      <c r="B100" s="2" t="s">
        <v>35</v>
      </c>
      <c r="C100" s="7">
        <v>8325</v>
      </c>
      <c r="D100" s="4">
        <f>Table1[[#This Row],[Sum of Exemption (MWh)]]*18.96%*51.35</f>
        <v>81051.867000000013</v>
      </c>
      <c r="E100" s="4">
        <f>Table1[[#This Row],[Sum of Exemption (MWh)]]*16.29%*39.82</f>
        <v>54001.594349999999</v>
      </c>
    </row>
    <row r="101" spans="1:5" x14ac:dyDescent="0.3">
      <c r="A101" s="2" t="s">
        <v>60</v>
      </c>
      <c r="B101" s="2" t="s">
        <v>19</v>
      </c>
      <c r="C101" s="7">
        <v>705</v>
      </c>
      <c r="D101" s="4">
        <f>Table1[[#This Row],[Sum of Exemption (MWh)]]*18.96%*51.35</f>
        <v>6863.8518000000004</v>
      </c>
      <c r="E101" s="4">
        <f>Table1[[#This Row],[Sum of Exemption (MWh)]]*16.29%*39.82</f>
        <v>4573.1079899999995</v>
      </c>
    </row>
    <row r="102" spans="1:5" x14ac:dyDescent="0.3">
      <c r="A102" s="2" t="s">
        <v>60</v>
      </c>
      <c r="B102" s="2" t="s">
        <v>19</v>
      </c>
      <c r="C102" s="7">
        <v>975</v>
      </c>
      <c r="D102" s="4">
        <f>Table1[[#This Row],[Sum of Exemption (MWh)]]*18.96%*51.35</f>
        <v>9492.5610000000015</v>
      </c>
      <c r="E102" s="4">
        <f>Table1[[#This Row],[Sum of Exemption (MWh)]]*16.29%*39.82</f>
        <v>6324.5110499999992</v>
      </c>
    </row>
    <row r="103" spans="1:5" x14ac:dyDescent="0.3">
      <c r="A103" s="2" t="s">
        <v>60</v>
      </c>
      <c r="B103" s="2" t="s">
        <v>61</v>
      </c>
      <c r="C103" s="7">
        <v>356338</v>
      </c>
      <c r="D103" s="4">
        <f>Table1[[#This Row],[Sum of Exemption (MWh)]]*18.96%*51.35</f>
        <v>3469292.5144800004</v>
      </c>
      <c r="E103" s="4">
        <f>Table1[[#This Row],[Sum of Exemption (MWh)]]*16.29%*39.82</f>
        <v>2311449.8651639996</v>
      </c>
    </row>
    <row r="104" spans="1:5" x14ac:dyDescent="0.3">
      <c r="A104" s="2" t="s">
        <v>60</v>
      </c>
      <c r="B104" s="2" t="s">
        <v>20</v>
      </c>
      <c r="C104" s="7">
        <v>36276</v>
      </c>
      <c r="D104" s="4">
        <f>Table1[[#This Row],[Sum of Exemption (MWh)]]*18.96%*51.35</f>
        <v>353181.68496000004</v>
      </c>
      <c r="E104" s="4">
        <f>Table1[[#This Row],[Sum of Exemption (MWh)]]*16.29%*39.82</f>
        <v>235310.73112799998</v>
      </c>
    </row>
    <row r="105" spans="1:5" x14ac:dyDescent="0.3">
      <c r="A105" s="2" t="s">
        <v>60</v>
      </c>
      <c r="B105" s="2" t="s">
        <v>12</v>
      </c>
      <c r="C105" s="7">
        <v>110202</v>
      </c>
      <c r="D105" s="4">
        <f>Table1[[#This Row],[Sum of Exemption (MWh)]]*18.96%*51.35</f>
        <v>1072922.2639200001</v>
      </c>
      <c r="E105" s="4">
        <f>Table1[[#This Row],[Sum of Exemption (MWh)]]*16.29%*39.82</f>
        <v>714844.88895599998</v>
      </c>
    </row>
    <row r="106" spans="1:5" x14ac:dyDescent="0.3">
      <c r="A106" s="2" t="s">
        <v>60</v>
      </c>
      <c r="B106" s="2" t="s">
        <v>13</v>
      </c>
      <c r="C106" s="7">
        <v>11958</v>
      </c>
      <c r="D106" s="4">
        <f>Table1[[#This Row],[Sum of Exemption (MWh)]]*18.96%*51.35</f>
        <v>116422.60968000001</v>
      </c>
      <c r="E106" s="4">
        <f>Table1[[#This Row],[Sum of Exemption (MWh)]]*16.29%*39.82</f>
        <v>77567.695523999995</v>
      </c>
    </row>
    <row r="107" spans="1:5" x14ac:dyDescent="0.3">
      <c r="A107" s="2" t="s">
        <v>62</v>
      </c>
      <c r="B107" s="2" t="s">
        <v>19</v>
      </c>
      <c r="C107" s="7">
        <v>268</v>
      </c>
      <c r="D107" s="4">
        <f>Table1[[#This Row],[Sum of Exemption (MWh)]]*18.96%*51.35</f>
        <v>2609.2372800000003</v>
      </c>
      <c r="E107" s="4">
        <f>Table1[[#This Row],[Sum of Exemption (MWh)]]*16.29%*39.82</f>
        <v>1738.4297039999999</v>
      </c>
    </row>
    <row r="108" spans="1:5" x14ac:dyDescent="0.3">
      <c r="A108" s="2" t="s">
        <v>62</v>
      </c>
      <c r="B108" s="2" t="s">
        <v>46</v>
      </c>
      <c r="C108" s="7">
        <v>43196</v>
      </c>
      <c r="D108" s="4">
        <f>Table1[[#This Row],[Sum of Exemption (MWh)]]*18.96%*51.35</f>
        <v>420554.52816000005</v>
      </c>
      <c r="E108" s="4">
        <f>Table1[[#This Row],[Sum of Exemption (MWh)]]*16.29%*39.82</f>
        <v>280198.54288799997</v>
      </c>
    </row>
    <row r="109" spans="1:5" x14ac:dyDescent="0.3">
      <c r="A109" s="2" t="s">
        <v>62</v>
      </c>
      <c r="B109" s="2" t="s">
        <v>33</v>
      </c>
      <c r="C109" s="7">
        <v>117975</v>
      </c>
      <c r="D109" s="4">
        <f>Table1[[#This Row],[Sum of Exemption (MWh)]]*18.96%*51.35</f>
        <v>1148599.8810000001</v>
      </c>
      <c r="E109" s="4">
        <f>Table1[[#This Row],[Sum of Exemption (MWh)]]*16.29%*39.82</f>
        <v>765265.83704999997</v>
      </c>
    </row>
    <row r="110" spans="1:5" x14ac:dyDescent="0.3">
      <c r="A110" s="2" t="s">
        <v>62</v>
      </c>
      <c r="B110" s="2" t="s">
        <v>19</v>
      </c>
      <c r="C110" s="7">
        <v>4931</v>
      </c>
      <c r="D110" s="4">
        <f>Table1[[#This Row],[Sum of Exemption (MWh)]]*18.96%*51.35</f>
        <v>48008.018760000006</v>
      </c>
      <c r="E110" s="4">
        <f>Table1[[#This Row],[Sum of Exemption (MWh)]]*16.29%*39.82</f>
        <v>31985.809217999995</v>
      </c>
    </row>
    <row r="111" spans="1:5" x14ac:dyDescent="0.3">
      <c r="A111" s="2" t="s">
        <v>62</v>
      </c>
      <c r="B111" s="2" t="s">
        <v>15</v>
      </c>
      <c r="C111" s="7">
        <v>64666</v>
      </c>
      <c r="D111" s="4">
        <f>Table1[[#This Row],[Sum of Exemption (MWh)]]*18.96%*51.35</f>
        <v>629585.5893600001</v>
      </c>
      <c r="E111" s="4">
        <f>Table1[[#This Row],[Sum of Exemption (MWh)]]*16.29%*39.82</f>
        <v>419467.51954799995</v>
      </c>
    </row>
    <row r="112" spans="1:5" x14ac:dyDescent="0.3">
      <c r="A112" s="2" t="s">
        <v>63</v>
      </c>
      <c r="B112" s="2" t="s">
        <v>64</v>
      </c>
      <c r="C112" s="7">
        <v>14321</v>
      </c>
      <c r="D112" s="4">
        <f>Table1[[#This Row],[Sum of Exemption (MWh)]]*18.96%*51.35</f>
        <v>139428.68316000002</v>
      </c>
      <c r="E112" s="4">
        <f>Table1[[#This Row],[Sum of Exemption (MWh)]]*16.29%*39.82</f>
        <v>92895.715637999994</v>
      </c>
    </row>
    <row r="113" spans="1:5" x14ac:dyDescent="0.3">
      <c r="A113" s="2" t="s">
        <v>65</v>
      </c>
      <c r="B113" s="2" t="s">
        <v>48</v>
      </c>
      <c r="C113" s="7">
        <v>28720</v>
      </c>
      <c r="D113" s="4">
        <f>Table1[[#This Row],[Sum of Exemption (MWh)]]*18.96%*51.35</f>
        <v>279616.77120000008</v>
      </c>
      <c r="E113" s="4">
        <f>Table1[[#This Row],[Sum of Exemption (MWh)]]*16.29%*39.82</f>
        <v>186297.39215999999</v>
      </c>
    </row>
    <row r="114" spans="1:5" x14ac:dyDescent="0.3">
      <c r="A114" s="2" t="s">
        <v>65</v>
      </c>
      <c r="B114" s="2" t="s">
        <v>44</v>
      </c>
      <c r="C114" s="7">
        <v>134548</v>
      </c>
      <c r="D114" s="4">
        <f>Table1[[#This Row],[Sum of Exemption (MWh)]]*18.96%*51.35</f>
        <v>1309953.9460800001</v>
      </c>
      <c r="E114" s="4">
        <f>Table1[[#This Row],[Sum of Exemption (MWh)]]*16.29%*39.82</f>
        <v>872769.55154399993</v>
      </c>
    </row>
    <row r="115" spans="1:5" x14ac:dyDescent="0.3">
      <c r="A115" s="2" t="s">
        <v>65</v>
      </c>
      <c r="B115" s="2" t="s">
        <v>46</v>
      </c>
      <c r="C115" s="7">
        <v>44667</v>
      </c>
      <c r="D115" s="4">
        <f>Table1[[#This Row],[Sum of Exemption (MWh)]]*18.96%*51.35</f>
        <v>434876.12532000011</v>
      </c>
      <c r="E115" s="4">
        <f>Table1[[#This Row],[Sum of Exemption (MWh)]]*16.29%*39.82</f>
        <v>289740.44622599997</v>
      </c>
    </row>
    <row r="116" spans="1:5" x14ac:dyDescent="0.3">
      <c r="A116" s="2" t="s">
        <v>66</v>
      </c>
      <c r="B116" s="2" t="s">
        <v>17</v>
      </c>
      <c r="C116" s="7">
        <v>2897061</v>
      </c>
      <c r="D116" s="4">
        <f>Table1[[#This Row],[Sum of Exemption (MWh)]]*18.96%*51.35</f>
        <v>28205670.013560005</v>
      </c>
      <c r="E116" s="4">
        <f>Table1[[#This Row],[Sum of Exemption (MWh)]]*16.29%*39.82</f>
        <v>18792301.853357997</v>
      </c>
    </row>
    <row r="117" spans="1:5" x14ac:dyDescent="0.3">
      <c r="A117" s="2" t="s">
        <v>67</v>
      </c>
      <c r="B117" s="2" t="s">
        <v>15</v>
      </c>
      <c r="C117" s="7">
        <v>25455</v>
      </c>
      <c r="D117" s="4">
        <f>Table1[[#This Row],[Sum of Exemption (MWh)]]*18.96%*51.35</f>
        <v>247828.86180000001</v>
      </c>
      <c r="E117" s="4">
        <f>Table1[[#This Row],[Sum of Exemption (MWh)]]*16.29%*39.82</f>
        <v>165118.38848999998</v>
      </c>
    </row>
    <row r="118" spans="1:5" x14ac:dyDescent="0.3">
      <c r="A118" s="2" t="s">
        <v>68</v>
      </c>
      <c r="B118" s="2" t="s">
        <v>8</v>
      </c>
      <c r="C118" s="7">
        <v>78371</v>
      </c>
      <c r="D118" s="4">
        <f>Table1[[#This Row],[Sum of Exemption (MWh)]]*18.96%*51.35</f>
        <v>763016.92116000003</v>
      </c>
      <c r="E118" s="4">
        <f>Table1[[#This Row],[Sum of Exemption (MWh)]]*16.29%*39.82</f>
        <v>508367.44153799996</v>
      </c>
    </row>
    <row r="119" spans="1:5" x14ac:dyDescent="0.3">
      <c r="A119" s="2" t="s">
        <v>68</v>
      </c>
      <c r="B119" s="2" t="s">
        <v>19</v>
      </c>
      <c r="C119" s="7">
        <v>2303</v>
      </c>
      <c r="D119" s="4">
        <f>Table1[[#This Row],[Sum of Exemption (MWh)]]*18.96%*51.35</f>
        <v>22421.915880000004</v>
      </c>
      <c r="E119" s="4">
        <f>Table1[[#This Row],[Sum of Exemption (MWh)]]*16.29%*39.82</f>
        <v>14938.819433999999</v>
      </c>
    </row>
    <row r="120" spans="1:5" x14ac:dyDescent="0.3">
      <c r="A120" s="2" t="s">
        <v>68</v>
      </c>
      <c r="B120" s="2" t="s">
        <v>19</v>
      </c>
      <c r="C120" s="7">
        <v>1546</v>
      </c>
      <c r="D120" s="4">
        <f>Table1[[#This Row],[Sum of Exemption (MWh)]]*18.96%*51.35</f>
        <v>15051.794160000001</v>
      </c>
      <c r="E120" s="4">
        <f>Table1[[#This Row],[Sum of Exemption (MWh)]]*16.29%*39.82</f>
        <v>10028.404187999999</v>
      </c>
    </row>
    <row r="121" spans="1:5" x14ac:dyDescent="0.3">
      <c r="A121" s="2" t="s">
        <v>68</v>
      </c>
      <c r="B121" s="2" t="s">
        <v>38</v>
      </c>
      <c r="C121" s="7">
        <v>61153</v>
      </c>
      <c r="D121" s="4">
        <f>Table1[[#This Row],[Sum of Exemption (MWh)]]*18.96%*51.35</f>
        <v>595383.16188000015</v>
      </c>
      <c r="E121" s="4">
        <f>Table1[[#This Row],[Sum of Exemption (MWh)]]*16.29%*39.82</f>
        <v>396679.81973399996</v>
      </c>
    </row>
    <row r="122" spans="1:5" x14ac:dyDescent="0.3">
      <c r="A122" s="2" t="s">
        <v>68</v>
      </c>
      <c r="B122" s="2" t="s">
        <v>26</v>
      </c>
      <c r="C122" s="7">
        <v>72763</v>
      </c>
      <c r="D122" s="4">
        <f>Table1[[#This Row],[Sum of Exemption (MWh)]]*18.96%*51.35</f>
        <v>708417.65748000005</v>
      </c>
      <c r="E122" s="4">
        <f>Table1[[#This Row],[Sum of Exemption (MWh)]]*16.29%*39.82</f>
        <v>471990.15131399996</v>
      </c>
    </row>
    <row r="123" spans="1:5" x14ac:dyDescent="0.3">
      <c r="A123" s="2" t="s">
        <v>68</v>
      </c>
      <c r="B123" s="2" t="s">
        <v>19</v>
      </c>
      <c r="C123" s="7">
        <v>4694</v>
      </c>
      <c r="D123" s="4">
        <f>Table1[[#This Row],[Sum of Exemption (MWh)]]*18.96%*51.35</f>
        <v>45700.596240000006</v>
      </c>
      <c r="E123" s="4">
        <f>Table1[[#This Row],[Sum of Exemption (MWh)]]*16.29%*39.82</f>
        <v>30448.466531999995</v>
      </c>
    </row>
    <row r="124" spans="1:5" x14ac:dyDescent="0.3">
      <c r="A124" s="2" t="s">
        <v>68</v>
      </c>
      <c r="B124" s="2" t="s">
        <v>19</v>
      </c>
      <c r="C124" s="7">
        <v>1411</v>
      </c>
      <c r="D124" s="4">
        <f>Table1[[#This Row],[Sum of Exemption (MWh)]]*18.96%*51.35</f>
        <v>13737.439560000003</v>
      </c>
      <c r="E124" s="4">
        <f>Table1[[#This Row],[Sum of Exemption (MWh)]]*16.29%*39.82</f>
        <v>9152.7026579999983</v>
      </c>
    </row>
    <row r="125" spans="1:5" x14ac:dyDescent="0.3">
      <c r="A125" s="2" t="s">
        <v>68</v>
      </c>
      <c r="B125" s="2" t="s">
        <v>46</v>
      </c>
      <c r="C125" s="7">
        <v>77681</v>
      </c>
      <c r="D125" s="4">
        <f>Table1[[#This Row],[Sum of Exemption (MWh)]]*18.96%*51.35</f>
        <v>756299.10876000009</v>
      </c>
      <c r="E125" s="4">
        <f>Table1[[#This Row],[Sum of Exemption (MWh)]]*16.29%*39.82</f>
        <v>503891.63371799997</v>
      </c>
    </row>
    <row r="126" spans="1:5" x14ac:dyDescent="0.3">
      <c r="A126" s="2" t="s">
        <v>68</v>
      </c>
      <c r="B126" s="2" t="s">
        <v>46</v>
      </c>
      <c r="C126" s="7">
        <v>16128</v>
      </c>
      <c r="D126" s="4">
        <f>Table1[[#This Row],[Sum of Exemption (MWh)]]*18.96%*51.35</f>
        <v>157021.56288000001</v>
      </c>
      <c r="E126" s="4">
        <f>Table1[[#This Row],[Sum of Exemption (MWh)]]*16.29%*39.82</f>
        <v>104617.142784</v>
      </c>
    </row>
    <row r="127" spans="1:5" x14ac:dyDescent="0.3">
      <c r="A127" s="2" t="s">
        <v>68</v>
      </c>
      <c r="B127" s="2" t="s">
        <v>19</v>
      </c>
      <c r="C127" s="7">
        <v>103</v>
      </c>
      <c r="D127" s="4">
        <f>Table1[[#This Row],[Sum of Exemption (MWh)]]*18.96%*51.35</f>
        <v>1002.80388</v>
      </c>
      <c r="E127" s="4">
        <f>Table1[[#This Row],[Sum of Exemption (MWh)]]*16.29%*39.82</f>
        <v>668.12783400000001</v>
      </c>
    </row>
    <row r="128" spans="1:5" x14ac:dyDescent="0.3">
      <c r="A128" s="2" t="s">
        <v>68</v>
      </c>
      <c r="B128" s="2" t="s">
        <v>30</v>
      </c>
      <c r="C128" s="7">
        <v>12006</v>
      </c>
      <c r="D128" s="4">
        <f>Table1[[#This Row],[Sum of Exemption (MWh)]]*18.96%*51.35</f>
        <v>116889.93576000002</v>
      </c>
      <c r="E128" s="4">
        <f>Table1[[#This Row],[Sum of Exemption (MWh)]]*16.29%*39.82</f>
        <v>77879.056068000005</v>
      </c>
    </row>
    <row r="129" spans="1:5" x14ac:dyDescent="0.3">
      <c r="A129" s="2" t="s">
        <v>68</v>
      </c>
      <c r="B129" s="2" t="s">
        <v>19</v>
      </c>
      <c r="C129" s="7">
        <v>1172</v>
      </c>
      <c r="D129" s="4">
        <f>Table1[[#This Row],[Sum of Exemption (MWh)]]*18.96%*51.35</f>
        <v>11410.545120000001</v>
      </c>
      <c r="E129" s="4">
        <f>Table1[[#This Row],[Sum of Exemption (MWh)]]*16.29%*39.82</f>
        <v>7602.3866159999989</v>
      </c>
    </row>
    <row r="130" spans="1:5" x14ac:dyDescent="0.3">
      <c r="A130" s="2" t="s">
        <v>68</v>
      </c>
      <c r="B130" s="2" t="s">
        <v>69</v>
      </c>
      <c r="C130" s="7">
        <v>19710</v>
      </c>
      <c r="D130" s="4">
        <f>Table1[[#This Row],[Sum of Exemption (MWh)]]*18.96%*51.35</f>
        <v>191895.77160000004</v>
      </c>
      <c r="E130" s="4">
        <f>Table1[[#This Row],[Sum of Exemption (MWh)]]*16.29%*39.82</f>
        <v>127852.42338000001</v>
      </c>
    </row>
    <row r="131" spans="1:5" x14ac:dyDescent="0.3">
      <c r="A131" s="2" t="s">
        <v>70</v>
      </c>
      <c r="B131" s="2" t="s">
        <v>8</v>
      </c>
      <c r="C131" s="7">
        <v>54727</v>
      </c>
      <c r="D131" s="4">
        <f>Table1[[#This Row],[Sum of Exemption (MWh)]]*18.96%*51.35</f>
        <v>532819.88292000012</v>
      </c>
      <c r="E131" s="4">
        <f>Table1[[#This Row],[Sum of Exemption (MWh)]]*16.29%*39.82</f>
        <v>354996.42690600001</v>
      </c>
    </row>
    <row r="132" spans="1:5" x14ac:dyDescent="0.3">
      <c r="A132" s="2" t="s">
        <v>70</v>
      </c>
      <c r="B132" s="2" t="s">
        <v>11</v>
      </c>
      <c r="C132" s="7">
        <v>74351</v>
      </c>
      <c r="D132" s="4">
        <f>Table1[[#This Row],[Sum of Exemption (MWh)]]*18.96%*51.35</f>
        <v>723878.36196000013</v>
      </c>
      <c r="E132" s="4">
        <f>Table1[[#This Row],[Sum of Exemption (MWh)]]*16.29%*39.82</f>
        <v>482290.99597799999</v>
      </c>
    </row>
    <row r="133" spans="1:5" x14ac:dyDescent="0.3">
      <c r="A133" s="2" t="s">
        <v>70</v>
      </c>
      <c r="B133" s="2" t="s">
        <v>35</v>
      </c>
      <c r="C133" s="7">
        <v>157671</v>
      </c>
      <c r="D133" s="4">
        <f>Table1[[#This Row],[Sum of Exemption (MWh)]]*18.96%*51.35</f>
        <v>1535078.5491600002</v>
      </c>
      <c r="E133" s="4">
        <f>Table1[[#This Row],[Sum of Exemption (MWh)]]*16.29%*39.82</f>
        <v>1022761.006938</v>
      </c>
    </row>
    <row r="134" spans="1:5" x14ac:dyDescent="0.3">
      <c r="A134" s="2" t="s">
        <v>70</v>
      </c>
      <c r="B134" s="2" t="s">
        <v>61</v>
      </c>
      <c r="C134" s="7">
        <v>85595</v>
      </c>
      <c r="D134" s="4">
        <f>Table1[[#This Row],[Sum of Exemption (MWh)]]*18.96%*51.35</f>
        <v>833349.49620000017</v>
      </c>
      <c r="E134" s="4">
        <f>Table1[[#This Row],[Sum of Exemption (MWh)]]*16.29%*39.82</f>
        <v>555227.20340999996</v>
      </c>
    </row>
    <row r="135" spans="1:5" x14ac:dyDescent="0.3">
      <c r="A135" s="2" t="s">
        <v>70</v>
      </c>
      <c r="B135" s="2" t="s">
        <v>19</v>
      </c>
      <c r="C135" s="7">
        <v>225</v>
      </c>
      <c r="D135" s="4">
        <f>Table1[[#This Row],[Sum of Exemption (MWh)]]*18.96%*51.35</f>
        <v>2190.5910000000003</v>
      </c>
      <c r="E135" s="4">
        <f>Table1[[#This Row],[Sum of Exemption (MWh)]]*16.29%*39.82</f>
        <v>1459.5025499999999</v>
      </c>
    </row>
    <row r="136" spans="1:5" x14ac:dyDescent="0.3">
      <c r="A136" s="2" t="s">
        <v>70</v>
      </c>
      <c r="B136" s="2" t="s">
        <v>19</v>
      </c>
      <c r="C136" s="7">
        <v>1773</v>
      </c>
      <c r="D136" s="4">
        <f>Table1[[#This Row],[Sum of Exemption (MWh)]]*18.96%*51.35</f>
        <v>17261.857080000002</v>
      </c>
      <c r="E136" s="4">
        <f>Table1[[#This Row],[Sum of Exemption (MWh)]]*16.29%*39.82</f>
        <v>11500.880093999998</v>
      </c>
    </row>
    <row r="137" spans="1:5" x14ac:dyDescent="0.3">
      <c r="A137" s="2" t="s">
        <v>70</v>
      </c>
      <c r="B137" s="2" t="s">
        <v>19</v>
      </c>
      <c r="C137" s="7">
        <v>1356</v>
      </c>
      <c r="D137" s="4">
        <f>Table1[[#This Row],[Sum of Exemption (MWh)]]*18.96%*51.35</f>
        <v>13201.96176</v>
      </c>
      <c r="E137" s="4">
        <f>Table1[[#This Row],[Sum of Exemption (MWh)]]*16.29%*39.82</f>
        <v>8795.9353679999986</v>
      </c>
    </row>
    <row r="138" spans="1:5" x14ac:dyDescent="0.3">
      <c r="A138" s="2" t="s">
        <v>70</v>
      </c>
      <c r="B138" s="2" t="s">
        <v>19</v>
      </c>
      <c r="C138" s="7">
        <v>1785</v>
      </c>
      <c r="D138" s="4">
        <f>Table1[[#This Row],[Sum of Exemption (MWh)]]*18.96%*51.35</f>
        <v>17378.688600000001</v>
      </c>
      <c r="E138" s="4">
        <f>Table1[[#This Row],[Sum of Exemption (MWh)]]*16.29%*39.82</f>
        <v>11578.720230000001</v>
      </c>
    </row>
    <row r="139" spans="1:5" x14ac:dyDescent="0.3">
      <c r="A139" s="2" t="s">
        <v>70</v>
      </c>
      <c r="B139" s="2" t="s">
        <v>19</v>
      </c>
      <c r="C139" s="7">
        <v>1717</v>
      </c>
      <c r="D139" s="4">
        <f>Table1[[#This Row],[Sum of Exemption (MWh)]]*18.96%*51.35</f>
        <v>16716.643320000003</v>
      </c>
      <c r="E139" s="4">
        <f>Table1[[#This Row],[Sum of Exemption (MWh)]]*16.29%*39.82</f>
        <v>11137.626125999999</v>
      </c>
    </row>
    <row r="140" spans="1:5" x14ac:dyDescent="0.3">
      <c r="A140" s="2" t="s">
        <v>70</v>
      </c>
      <c r="B140" s="2" t="s">
        <v>19</v>
      </c>
      <c r="C140" s="7">
        <v>4840</v>
      </c>
      <c r="D140" s="4">
        <f>Table1[[#This Row],[Sum of Exemption (MWh)]]*18.96%*51.35</f>
        <v>47122.046400000007</v>
      </c>
      <c r="E140" s="4">
        <f>Table1[[#This Row],[Sum of Exemption (MWh)]]*16.29%*39.82</f>
        <v>31395.521519999998</v>
      </c>
    </row>
    <row r="141" spans="1:5" x14ac:dyDescent="0.3">
      <c r="A141" s="2" t="s">
        <v>70</v>
      </c>
      <c r="B141" s="2" t="s">
        <v>19</v>
      </c>
      <c r="C141" s="7">
        <v>3786</v>
      </c>
      <c r="D141" s="4">
        <f>Table1[[#This Row],[Sum of Exemption (MWh)]]*18.96%*51.35</f>
        <v>36860.344560000005</v>
      </c>
      <c r="E141" s="4">
        <f>Table1[[#This Row],[Sum of Exemption (MWh)]]*16.29%*39.82</f>
        <v>24558.562907999996</v>
      </c>
    </row>
    <row r="142" spans="1:5" x14ac:dyDescent="0.3">
      <c r="A142" s="2" t="s">
        <v>70</v>
      </c>
      <c r="B142" s="2" t="s">
        <v>19</v>
      </c>
      <c r="C142" s="7">
        <v>2953</v>
      </c>
      <c r="D142" s="4">
        <f>Table1[[#This Row],[Sum of Exemption (MWh)]]*18.96%*51.35</f>
        <v>28750.289880000004</v>
      </c>
      <c r="E142" s="4">
        <f>Table1[[#This Row],[Sum of Exemption (MWh)]]*16.29%*39.82</f>
        <v>19155.160133999998</v>
      </c>
    </row>
    <row r="143" spans="1:5" x14ac:dyDescent="0.3">
      <c r="A143" s="2" t="s">
        <v>70</v>
      </c>
      <c r="B143" s="2" t="s">
        <v>35</v>
      </c>
      <c r="C143" s="7">
        <v>9769</v>
      </c>
      <c r="D143" s="4">
        <f>Table1[[#This Row],[Sum of Exemption (MWh)]]*18.96%*51.35</f>
        <v>95110.593240000002</v>
      </c>
      <c r="E143" s="4">
        <f>Table1[[#This Row],[Sum of Exemption (MWh)]]*16.29%*39.82</f>
        <v>63368.357381999995</v>
      </c>
    </row>
    <row r="144" spans="1:5" x14ac:dyDescent="0.3">
      <c r="A144" s="2" t="s">
        <v>70</v>
      </c>
      <c r="B144" s="2" t="s">
        <v>15</v>
      </c>
      <c r="C144" s="7">
        <v>779289</v>
      </c>
      <c r="D144" s="4">
        <f>Table1[[#This Row],[Sum of Exemption (MWh)]]*18.96%*51.35</f>
        <v>7587126.5324400002</v>
      </c>
      <c r="E144" s="4">
        <f>Table1[[#This Row],[Sum of Exemption (MWh)]]*16.29%*39.82</f>
        <v>5054996.8119419999</v>
      </c>
    </row>
    <row r="145" spans="1:5" x14ac:dyDescent="0.3">
      <c r="A145" s="2" t="s">
        <v>70</v>
      </c>
      <c r="B145" s="2" t="s">
        <v>71</v>
      </c>
      <c r="C145" s="7">
        <v>47240</v>
      </c>
      <c r="D145" s="4">
        <f>Table1[[#This Row],[Sum of Exemption (MWh)]]*18.96%*51.35</f>
        <v>459926.75040000008</v>
      </c>
      <c r="E145" s="4">
        <f>Table1[[#This Row],[Sum of Exemption (MWh)]]*16.29%*39.82</f>
        <v>306430.66872000002</v>
      </c>
    </row>
    <row r="146" spans="1:5" x14ac:dyDescent="0.3">
      <c r="A146" s="2" t="s">
        <v>72</v>
      </c>
      <c r="B146" s="2" t="s">
        <v>29</v>
      </c>
      <c r="C146" s="7">
        <v>641348</v>
      </c>
      <c r="D146" s="4">
        <f>Table1[[#This Row],[Sum of Exemption (MWh)]]*18.96%*51.35</f>
        <v>6244138.474080001</v>
      </c>
      <c r="E146" s="4">
        <f>Table1[[#This Row],[Sum of Exemption (MWh)]]*16.29%*39.82</f>
        <v>4160217.9619439994</v>
      </c>
    </row>
    <row r="147" spans="1:5" x14ac:dyDescent="0.3">
      <c r="A147" s="2" t="s">
        <v>73</v>
      </c>
      <c r="B147" s="2" t="s">
        <v>56</v>
      </c>
      <c r="C147" s="7">
        <v>690796</v>
      </c>
      <c r="D147" s="4">
        <f>Table1[[#This Row],[Sum of Exemption (MWh)]]*18.96%*51.35</f>
        <v>6725562.2241600007</v>
      </c>
      <c r="E147" s="4">
        <f>Table1[[#This Row],[Sum of Exemption (MWh)]]*16.29%*39.82</f>
        <v>4480971.2156879995</v>
      </c>
    </row>
    <row r="148" spans="1:5" x14ac:dyDescent="0.3">
      <c r="A148" s="2" t="s">
        <v>73</v>
      </c>
      <c r="B148" s="2" t="s">
        <v>74</v>
      </c>
      <c r="C148" s="7">
        <v>1036</v>
      </c>
      <c r="D148" s="4">
        <f>Table1[[#This Row],[Sum of Exemption (MWh)]]*18.96%*51.35</f>
        <v>10086.454560000002</v>
      </c>
      <c r="E148" s="4">
        <f>Table1[[#This Row],[Sum of Exemption (MWh)]]*16.29%*39.82</f>
        <v>6720.1984080000002</v>
      </c>
    </row>
    <row r="149" spans="1:5" x14ac:dyDescent="0.3">
      <c r="A149" s="2" t="s">
        <v>73</v>
      </c>
      <c r="B149" s="2" t="s">
        <v>74</v>
      </c>
      <c r="C149" s="7">
        <v>5511</v>
      </c>
      <c r="D149" s="4">
        <f>Table1[[#This Row],[Sum of Exemption (MWh)]]*18.96%*51.35</f>
        <v>53654.875560000008</v>
      </c>
      <c r="E149" s="4">
        <f>Table1[[#This Row],[Sum of Exemption (MWh)]]*16.29%*39.82</f>
        <v>35748.082457999997</v>
      </c>
    </row>
    <row r="150" spans="1:5" x14ac:dyDescent="0.3">
      <c r="A150" s="2" t="s">
        <v>73</v>
      </c>
      <c r="B150" s="2" t="s">
        <v>74</v>
      </c>
      <c r="C150" s="7">
        <v>3624</v>
      </c>
      <c r="D150" s="4">
        <f>Table1[[#This Row],[Sum of Exemption (MWh)]]*18.96%*51.35</f>
        <v>35283.119040000005</v>
      </c>
      <c r="E150" s="4">
        <f>Table1[[#This Row],[Sum of Exemption (MWh)]]*16.29%*39.82</f>
        <v>23507.721072</v>
      </c>
    </row>
    <row r="151" spans="1:5" x14ac:dyDescent="0.3">
      <c r="A151" s="2" t="s">
        <v>73</v>
      </c>
      <c r="B151" s="2" t="s">
        <v>74</v>
      </c>
      <c r="C151" s="7">
        <v>2298</v>
      </c>
      <c r="D151" s="4">
        <f>Table1[[#This Row],[Sum of Exemption (MWh)]]*18.96%*51.35</f>
        <v>22373.236080000002</v>
      </c>
      <c r="E151" s="4">
        <f>Table1[[#This Row],[Sum of Exemption (MWh)]]*16.29%*39.82</f>
        <v>14906.386044000001</v>
      </c>
    </row>
    <row r="152" spans="1:5" x14ac:dyDescent="0.3">
      <c r="A152" s="2" t="s">
        <v>73</v>
      </c>
      <c r="B152" s="2" t="s">
        <v>74</v>
      </c>
      <c r="C152" s="7">
        <v>2654</v>
      </c>
      <c r="D152" s="4">
        <f>Table1[[#This Row],[Sum of Exemption (MWh)]]*18.96%*51.35</f>
        <v>25839.237840000002</v>
      </c>
      <c r="E152" s="4">
        <f>Table1[[#This Row],[Sum of Exemption (MWh)]]*16.29%*39.82</f>
        <v>17215.643411999998</v>
      </c>
    </row>
    <row r="153" spans="1:5" x14ac:dyDescent="0.3">
      <c r="A153" s="2" t="s">
        <v>73</v>
      </c>
      <c r="B153" s="2" t="s">
        <v>74</v>
      </c>
      <c r="C153" s="7">
        <v>2228</v>
      </c>
      <c r="D153" s="4">
        <f>Table1[[#This Row],[Sum of Exemption (MWh)]]*18.96%*51.35</f>
        <v>21691.71888</v>
      </c>
      <c r="E153" s="4">
        <f>Table1[[#This Row],[Sum of Exemption (MWh)]]*16.29%*39.82</f>
        <v>14452.318583999999</v>
      </c>
    </row>
    <row r="154" spans="1:5" x14ac:dyDescent="0.3">
      <c r="A154" s="2" t="s">
        <v>75</v>
      </c>
      <c r="B154" s="2" t="s">
        <v>33</v>
      </c>
      <c r="C154" s="7">
        <v>22454</v>
      </c>
      <c r="D154" s="4">
        <f>Table1[[#This Row],[Sum of Exemption (MWh)]]*18.96%*51.35</f>
        <v>218611.24584000002</v>
      </c>
      <c r="E154" s="4">
        <f>Table1[[#This Row],[Sum of Exemption (MWh)]]*16.29%*39.82</f>
        <v>145651.86781199998</v>
      </c>
    </row>
    <row r="155" spans="1:5" x14ac:dyDescent="0.3">
      <c r="A155" s="2" t="s">
        <v>75</v>
      </c>
      <c r="B155" s="2" t="s">
        <v>33</v>
      </c>
      <c r="C155" s="7">
        <v>2845</v>
      </c>
      <c r="D155" s="4">
        <f>Table1[[#This Row],[Sum of Exemption (MWh)]]*18.96%*51.35</f>
        <v>27698.806200000003</v>
      </c>
      <c r="E155" s="4">
        <f>Table1[[#This Row],[Sum of Exemption (MWh)]]*16.29%*39.82</f>
        <v>18454.598910000001</v>
      </c>
    </row>
    <row r="156" spans="1:5" x14ac:dyDescent="0.3">
      <c r="A156" s="2" t="s">
        <v>76</v>
      </c>
      <c r="B156" s="2" t="s">
        <v>33</v>
      </c>
      <c r="C156" s="7">
        <v>127244</v>
      </c>
      <c r="D156" s="4">
        <f>Table1[[#This Row],[Sum of Exemption (MWh)]]*18.96%*51.35</f>
        <v>1238842.4942400001</v>
      </c>
      <c r="E156" s="4">
        <f>Table1[[#This Row],[Sum of Exemption (MWh)]]*16.29%*39.82</f>
        <v>825390.85543199989</v>
      </c>
    </row>
    <row r="157" spans="1:5" x14ac:dyDescent="0.3">
      <c r="A157" s="2" t="s">
        <v>76</v>
      </c>
      <c r="B157" s="2" t="s">
        <v>33</v>
      </c>
      <c r="C157" s="7">
        <v>16125</v>
      </c>
      <c r="D157" s="4">
        <f>Table1[[#This Row],[Sum of Exemption (MWh)]]*18.96%*51.35</f>
        <v>156992.35500000001</v>
      </c>
      <c r="E157" s="4">
        <f>Table1[[#This Row],[Sum of Exemption (MWh)]]*16.29%*39.82</f>
        <v>104597.68274999999</v>
      </c>
    </row>
    <row r="158" spans="1:5" x14ac:dyDescent="0.3">
      <c r="A158" s="2" t="s">
        <v>77</v>
      </c>
      <c r="B158" s="2" t="s">
        <v>17</v>
      </c>
      <c r="C158" s="7">
        <v>8356963</v>
      </c>
      <c r="D158" s="4">
        <f>Table1[[#This Row],[Sum of Exemption (MWh)]]*18.96%*51.35</f>
        <v>81363057.489480004</v>
      </c>
      <c r="E158" s="4">
        <f>Table1[[#This Row],[Sum of Exemption (MWh)]]*16.29%*39.82</f>
        <v>54208928.038913995</v>
      </c>
    </row>
    <row r="159" spans="1:5" x14ac:dyDescent="0.3">
      <c r="A159" s="2" t="s">
        <v>78</v>
      </c>
      <c r="B159" s="2" t="s">
        <v>13</v>
      </c>
      <c r="C159" s="7">
        <v>75806</v>
      </c>
      <c r="D159" s="4">
        <f>Table1[[#This Row],[Sum of Exemption (MWh)]]*18.96%*51.35</f>
        <v>738044.18376000016</v>
      </c>
      <c r="E159" s="4">
        <f>Table1[[#This Row],[Sum of Exemption (MWh)]]*16.29%*39.82</f>
        <v>491729.11246799998</v>
      </c>
    </row>
    <row r="160" spans="1:5" x14ac:dyDescent="0.3">
      <c r="A160" s="2" t="s">
        <v>78</v>
      </c>
      <c r="B160" s="2" t="s">
        <v>24</v>
      </c>
      <c r="C160" s="7">
        <v>7261</v>
      </c>
      <c r="D160" s="4">
        <f>Table1[[#This Row],[Sum of Exemption (MWh)]]*18.96%*51.35</f>
        <v>70692.805560000008</v>
      </c>
      <c r="E160" s="4">
        <f>Table1[[#This Row],[Sum of Exemption (MWh)]]*16.29%*39.82</f>
        <v>47099.768958000001</v>
      </c>
    </row>
    <row r="161" spans="1:5" x14ac:dyDescent="0.3">
      <c r="A161" s="2" t="s">
        <v>79</v>
      </c>
      <c r="B161" s="2" t="s">
        <v>28</v>
      </c>
      <c r="C161" s="7">
        <v>5221</v>
      </c>
      <c r="D161" s="4">
        <f>Table1[[#This Row],[Sum of Exemption (MWh)]]*18.96%*51.35</f>
        <v>50831.447160000011</v>
      </c>
      <c r="E161" s="4">
        <f>Table1[[#This Row],[Sum of Exemption (MWh)]]*16.29%*39.82</f>
        <v>33866.945837999992</v>
      </c>
    </row>
    <row r="162" spans="1:5" x14ac:dyDescent="0.3">
      <c r="A162" s="2" t="s">
        <v>79</v>
      </c>
      <c r="B162" s="2" t="s">
        <v>74</v>
      </c>
      <c r="C162" s="7">
        <v>5302</v>
      </c>
      <c r="D162" s="4">
        <f>Table1[[#This Row],[Sum of Exemption (MWh)]]*18.96%*51.35</f>
        <v>51620.059920000007</v>
      </c>
      <c r="E162" s="4">
        <f>Table1[[#This Row],[Sum of Exemption (MWh)]]*16.29%*39.82</f>
        <v>34392.366755999996</v>
      </c>
    </row>
    <row r="163" spans="1:5" x14ac:dyDescent="0.3">
      <c r="A163" s="2" t="s">
        <v>79</v>
      </c>
      <c r="B163" s="2" t="s">
        <v>74</v>
      </c>
      <c r="C163" s="7">
        <v>43700</v>
      </c>
      <c r="D163" s="4">
        <f>Table1[[#This Row],[Sum of Exemption (MWh)]]*18.96%*51.35</f>
        <v>425461.45200000005</v>
      </c>
      <c r="E163" s="4">
        <f>Table1[[#This Row],[Sum of Exemption (MWh)]]*16.29%*39.82</f>
        <v>283467.82860000001</v>
      </c>
    </row>
    <row r="164" spans="1:5" x14ac:dyDescent="0.3">
      <c r="A164" s="2" t="s">
        <v>79</v>
      </c>
      <c r="B164" s="2" t="s">
        <v>42</v>
      </c>
      <c r="C164" s="7">
        <v>195527</v>
      </c>
      <c r="D164" s="4">
        <f>Table1[[#This Row],[Sum of Exemption (MWh)]]*18.96%*51.35</f>
        <v>1903643.0509200003</v>
      </c>
      <c r="E164" s="4">
        <f>Table1[[#This Row],[Sum of Exemption (MWh)]]*16.29%*39.82</f>
        <v>1268320.689306</v>
      </c>
    </row>
  </sheetData>
  <mergeCells count="3">
    <mergeCell ref="A1:E1"/>
    <mergeCell ref="A3:E3"/>
    <mergeCell ref="A2:E2"/>
  </mergeCell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exemption certificates use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2024-09-03T01:07:15Z</dcterms:created>
  <dcterms:modified xsi:type="dcterms:W3CDTF">2024-09-03T01:07:18Z</dcterms:modified>
  <cp:category/>
  <cp:contentStatus/>
</cp:coreProperties>
</file>