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filterPrivacy="1" defaultThemeVersion="166925"/>
  <xr:revisionPtr revIDLastSave="0" documentId="8_{8DBF314A-C366-40BF-AB79-8CE5D66CE2FD}" xr6:coauthVersionLast="47" xr6:coauthVersionMax="47" xr10:uidLastSave="{00000000-0000-0000-0000-000000000000}"/>
  <bookViews>
    <workbookView xWindow="-28920" yWindow="-8190" windowWidth="29040" windowHeight="15840" xr2:uid="{00000000-000D-0000-FFFF-FFFF00000000}"/>
  </bookViews>
  <sheets>
    <sheet name="2022 exemption certificates use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9" i="1" l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D160" i="1"/>
  <c r="D7" i="1"/>
  <c r="D6" i="1"/>
  <c r="D5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</calcChain>
</file>

<file path=xl/sharedStrings.xml><?xml version="1.0" encoding="utf-8"?>
<sst xmlns="http://schemas.openxmlformats.org/spreadsheetml/2006/main" count="320" uniqueCount="81">
  <si>
    <t>2022 exemptions for emissions-intensive trade-exposed activities used by liable entities</t>
  </si>
  <si>
    <t>Liable entity</t>
  </si>
  <si>
    <t>EITE activity</t>
  </si>
  <si>
    <t>Sum of Exemption (MWh)</t>
  </si>
  <si>
    <t>Sum of estimated LGC value ($)</t>
  </si>
  <si>
    <t>Sum of estimated STC value ($)</t>
  </si>
  <si>
    <t>AER Retail Pty Ltd</t>
  </si>
  <si>
    <t>Rendering of animal by-products</t>
  </si>
  <si>
    <t>AGL HP1 Pty Limited, AGL HP2 Pty Limited and AGL HP3 Pty Limited</t>
  </si>
  <si>
    <t>Multiple activities at the same site</t>
  </si>
  <si>
    <t>AGL Sales Pty Limited</t>
  </si>
  <si>
    <t>Production of high purity ethanol</t>
  </si>
  <si>
    <t>Packaging and industrial paper manufacturing</t>
  </si>
  <si>
    <t>Production of chlorine gas and sodium hydroxide (caustic soda) solution</t>
  </si>
  <si>
    <t>ALCOA OF AUSTRALIA LIMITED</t>
  </si>
  <si>
    <t>Alumina refining</t>
  </si>
  <si>
    <t>Alcoa Portland Aluminium Pty Ltd</t>
  </si>
  <si>
    <t>Aluminium smelting</t>
  </si>
  <si>
    <t>Alinta Energy Retail Sales Pty. Ltd.</t>
  </si>
  <si>
    <t>Tissue paper manufacturing</t>
  </si>
  <si>
    <t>Alinta Sales Pty Ltd</t>
  </si>
  <si>
    <t>Production of fused zirconia</t>
  </si>
  <si>
    <t>Production of white titanium dioxide (TiO2) pigment</t>
  </si>
  <si>
    <t>Production of synthetic rutile</t>
  </si>
  <si>
    <t>Aurora Energy Pty Ltd</t>
  </si>
  <si>
    <t>Production of manganese</t>
  </si>
  <si>
    <t>Smelting zinc</t>
  </si>
  <si>
    <t>Production of liquefied natural gas</t>
  </si>
  <si>
    <t>Production of magnetite concentrate</t>
  </si>
  <si>
    <t>Production of clinker</t>
  </si>
  <si>
    <t>Manufacture of newsprint</t>
  </si>
  <si>
    <t>C S Energy Limited</t>
  </si>
  <si>
    <t>CSR Building Products Limited</t>
  </si>
  <si>
    <t>Production of glass wool</t>
  </si>
  <si>
    <t>Diamantina Power Station Pty Limited</t>
  </si>
  <si>
    <t>ELECTRICITY GENERATION AND RETAIL CORPORATION</t>
  </si>
  <si>
    <t>Production of silicon</t>
  </si>
  <si>
    <t>Production of ammonia</t>
  </si>
  <si>
    <t>Production of nickel</t>
  </si>
  <si>
    <t>EnergyAustralia Pty Ltd</t>
  </si>
  <si>
    <t>Manufacture of carbon steel from cold ferrous feed</t>
  </si>
  <si>
    <t>Manufacture of reconstituted wood-based panels</t>
  </si>
  <si>
    <t>Production of hydrogen peroxide</t>
  </si>
  <si>
    <t>Production of glass containers</t>
  </si>
  <si>
    <t>Integrated iron and steel manufacturing</t>
  </si>
  <si>
    <t>GENUITY RETAIL PTY LTD</t>
  </si>
  <si>
    <t>GROUP ENERGY PTY LTD</t>
  </si>
  <si>
    <t>IBERDROLA AUSTRALIA ENERGY MARKETS PTY LIMITED</t>
  </si>
  <si>
    <t>IPOWER 2 PTY LIMITED and IPOWER PTY LIMITED TA Simply Energy</t>
  </si>
  <si>
    <t>Production of ceramic floor and wall tiles</t>
  </si>
  <si>
    <t>Production of magnesia</t>
  </si>
  <si>
    <t>Karara Energy Pty Ltd</t>
  </si>
  <si>
    <t>LIBERTY GREENPOWER PTY LTD</t>
  </si>
  <si>
    <t>Momentum Energy Pty Limited</t>
  </si>
  <si>
    <t>Production of glass beads</t>
  </si>
  <si>
    <t>Petroleum refining</t>
  </si>
  <si>
    <t>Production of polymer grade propene (polymer grade propylene)</t>
  </si>
  <si>
    <t>Origin Energy Electricity Limited</t>
  </si>
  <si>
    <t>Production of sodium silicate glass</t>
  </si>
  <si>
    <t>Production of copper</t>
  </si>
  <si>
    <t>Perth Energy Pty Ltd</t>
  </si>
  <si>
    <t>Power Retail Corporation</t>
  </si>
  <si>
    <t>Production of helium</t>
  </si>
  <si>
    <t>Progressive Green Pty Ltd</t>
  </si>
  <si>
    <t>Red Energy Pty. Limited</t>
  </si>
  <si>
    <t>Rio Tinto Aluminium (Bell Bay) Limited</t>
  </si>
  <si>
    <t>RTA Yarwun Pty Ltd</t>
  </si>
  <si>
    <t>SHELL ENERGY RETAIL PTY LTD</t>
  </si>
  <si>
    <t>Production of bulk flat glass</t>
  </si>
  <si>
    <t>Stanwell Corporation Limited</t>
  </si>
  <si>
    <t>Production of ammonium nitrate</t>
  </si>
  <si>
    <t>Sun Metals Corporation Pty Ltd</t>
  </si>
  <si>
    <t>Sunset Power International Pty Ltd</t>
  </si>
  <si>
    <t>Production of lime</t>
  </si>
  <si>
    <t>TEC Desert NO.2 Pty Ltd</t>
  </si>
  <si>
    <t>TEC Desert Pty Ltd</t>
  </si>
  <si>
    <t>Tomago Aluminium Company Pty Ltd</t>
  </si>
  <si>
    <t>Tronox Management Pty Ltd</t>
  </si>
  <si>
    <t>Wesfarmers Kleenheat Gas Pty Ltd</t>
  </si>
  <si>
    <t>Data as of 6 September 2023</t>
  </si>
  <si>
    <r>
      <t xml:space="preserve">The table below provides:
• A list of Renewable Energy Target liable entities which received and reported exemptions for 2022.
• The total amount of exemption given for each emission intensive trade-exposed activity.
• The dollar value of the amount of each entity’s exemption for 2022. 
The dollar value of exemptions is calculated by multiplying Exemption Certificates megawatt hours with the: 
• 2022 renewable power percentage(18.64%) and then multiplied by the LGC spot price </t>
    </r>
    <r>
      <rPr>
        <b/>
        <sz val="11"/>
        <color rgb="FF000000"/>
        <rFont val="Calibri"/>
        <scheme val="minor"/>
      </rPr>
      <t xml:space="preserve">$54.00
</t>
    </r>
    <r>
      <rPr>
        <sz val="11"/>
        <color rgb="FF000000"/>
        <rFont val="Calibri"/>
        <scheme val="minor"/>
      </rPr>
      <t xml:space="preserve">• 2022 small-scale technology percentage(27.26%) and then multiplied by the STC spot price </t>
    </r>
    <r>
      <rPr>
        <b/>
        <sz val="11"/>
        <color rgb="FF000000"/>
        <rFont val="Calibri"/>
        <scheme val="minor"/>
      </rPr>
      <t>$39.82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</si>
</sst>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8" formatCode="&quot;$&quot;#,##0.00;[Red]\-&quot;$&quot;#,##0.0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scheme val="minor"/>
    </font>
    <font>
      <b/>
      <sz val="11"/>
      <color rgb="FF000000"/>
      <name val="Calibri"/>
      <scheme val="minor"/>
    </font>
    <font>
      <b/>
      <sz val="20"/>
      <color rgb="FF005874"/>
      <name val="Calibri"/>
      <family val="2"/>
      <scheme val="minor"/>
    </font>
    <font>
      <sz val="12.5"/>
      <color rgb="FF005874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8">
    <xf numFmtId="0" fontId="0" fillId="0" borderId="0" xfId="0"/>
    <xf numFmtId="8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left" wrapText="1"/>
    </xf>
    <xf numFmtId="0" fontId="18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0" fillId="0" borderId="0" xfId="0" applyFont="1" applyAlignment="1">
      <alignment horizontal="left"/>
    </xf>
    <xf numFmtId="0" fontId="21" fillId="0" borderId="0" xfId="0" applyFont="1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6">
    <dxf>
      <numFmt numFmtId="12" formatCode="&quot;$&quot;#,##0.00;[Red]\-&quot;$&quot;#,##0.00"/>
    </dxf>
    <dxf>
      <numFmt numFmtId="12" formatCode="&quot;$&quot;#,##0.00;[Red]\-&quot;$&quot;#,##0.00"/>
    </dxf>
    <dxf>
      <fill>
        <patternFill>
          <bgColor rgb="FFE8E9E7"/>
        </patternFill>
      </fill>
    </dxf>
    <dxf>
      <font>
        <b/>
        <i val="0"/>
      </font>
      <fill>
        <patternFill>
          <bgColor rgb="FFD5D6D4"/>
        </patternFill>
      </fill>
    </dxf>
    <dxf>
      <font>
        <b/>
        <i val="0"/>
        <color theme="0"/>
      </font>
      <fill>
        <patternFill>
          <bgColor rgb="FF005874"/>
        </patternFill>
      </fill>
    </dxf>
    <dxf>
      <border>
        <left style="thin">
          <color rgb="FFC0C2C4"/>
        </left>
        <right style="thin">
          <color rgb="FFC0C2C4"/>
        </right>
        <top style="thin">
          <color rgb="FFC0C2C4"/>
        </top>
        <bottom style="thin">
          <color rgb="FFC0C2C4"/>
        </bottom>
        <vertical style="thin">
          <color rgb="FFC0C2C4"/>
        </vertical>
        <horizontal style="thin">
          <color rgb="FFC0C2C4"/>
        </horizontal>
      </border>
    </dxf>
  </dxfs>
  <tableStyles count="1" defaultTableStyle="TableStyleMedium2" defaultPivotStyle="PivotStyleLight16">
    <tableStyle name="CER Table" pivot="0" count="4" xr9:uid="{934050CE-08F4-4151-966F-C464CCE02AE4}">
      <tableStyleElement type="wholeTable" dxfId="5"/>
      <tableStyleElement type="headerRow" dxfId="4"/>
      <tableStyleElement type="firstColumn" dxfId="3"/>
      <tableStyleElement type="firstRowStripe" dxfId="2"/>
    </tableStyle>
  </tableStyles>
  <colors>
    <mruColors>
      <color rgb="FF00587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843AACA-4ED9-4634-B427-2460785D796A}" name="Table1" displayName="Table1" ref="A4:E160" totalsRowShown="0">
  <autoFilter ref="A4:E160" xr:uid="{0843AACA-4ED9-4634-B427-2460785D796A}"/>
  <tableColumns count="5">
    <tableColumn id="2" xr3:uid="{B13F6F6D-258D-441B-8342-F2492762FB79}" name="Liable entity"/>
    <tableColumn id="3" xr3:uid="{A6815EC0-4988-4EB8-9AE4-29DC17730F92}" name="EITE activity"/>
    <tableColumn id="4" xr3:uid="{C127AF61-554C-418F-91B7-F51EEDC66221}" name="Sum of Exemption (MWh)"/>
    <tableColumn id="5" xr3:uid="{678C8DC8-2C7A-49D2-806D-CFA7C7EDF8E4}" name="Sum of estimated LGC value ($)" dataDxfId="1">
      <calculatedColumnFormula>Table1[[#This Row],[Sum of Exemption (MWh)]]*18.64%*54</calculatedColumnFormula>
    </tableColumn>
    <tableColumn id="6" xr3:uid="{FAE3F015-F582-4F7C-B8BB-01611050259E}" name="Sum of estimated STC value ($)" dataDxfId="0">
      <calculatedColumnFormula>Table1[[#This Row],[Sum of Exemption (MWh)]]*27.26%*39.82</calculatedColumnFormula>
    </tableColumn>
  </tableColumns>
  <tableStyleInfo name="CER Table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60"/>
  <sheetViews>
    <sheetView showGridLines="0" tabSelected="1" workbookViewId="0">
      <selection sqref="A1:E1"/>
    </sheetView>
  </sheetViews>
  <sheetFormatPr defaultRowHeight="14.5" x14ac:dyDescent="0.35"/>
  <cols>
    <col min="1" max="1" width="61.453125" bestFit="1" customWidth="1"/>
    <col min="2" max="2" width="66.1796875" bestFit="1" customWidth="1"/>
    <col min="3" max="3" width="26.7265625" bestFit="1" customWidth="1"/>
    <col min="4" max="4" width="31.453125" bestFit="1" customWidth="1"/>
    <col min="5" max="5" width="31.1796875" bestFit="1" customWidth="1"/>
    <col min="6" max="6" width="28.453125" customWidth="1"/>
  </cols>
  <sheetData>
    <row r="1" spans="1:5" ht="26" x14ac:dyDescent="0.6">
      <c r="A1" s="6" t="s">
        <v>0</v>
      </c>
      <c r="B1" s="6"/>
      <c r="C1" s="6"/>
      <c r="D1" s="6"/>
      <c r="E1" s="6"/>
    </row>
    <row r="2" spans="1:5" ht="109.5" customHeight="1" x14ac:dyDescent="0.35">
      <c r="A2" s="4" t="s">
        <v>80</v>
      </c>
      <c r="B2" s="5"/>
      <c r="C2" s="5"/>
      <c r="D2" s="5"/>
      <c r="E2" s="5"/>
    </row>
    <row r="3" spans="1:5" ht="21.75" customHeight="1" x14ac:dyDescent="0.4">
      <c r="A3" s="7" t="s">
        <v>79</v>
      </c>
      <c r="B3" s="7"/>
      <c r="C3" s="7"/>
      <c r="D3" s="7"/>
      <c r="E3" s="7"/>
    </row>
    <row r="4" spans="1:5" x14ac:dyDescent="0.35">
      <c r="A4" t="s">
        <v>1</v>
      </c>
      <c r="B4" t="s">
        <v>2</v>
      </c>
      <c r="C4" s="3" t="s">
        <v>3</v>
      </c>
      <c r="D4" s="3" t="s">
        <v>4</v>
      </c>
      <c r="E4" s="2" t="s">
        <v>5</v>
      </c>
    </row>
    <row r="5" spans="1:5" x14ac:dyDescent="0.35">
      <c r="A5" t="s">
        <v>6</v>
      </c>
      <c r="B5" t="s">
        <v>7</v>
      </c>
      <c r="C5">
        <v>840</v>
      </c>
      <c r="D5" s="1">
        <f>Table1[[#This Row],[Sum of Exemption (MWh)]]*18.64%*54</f>
        <v>8455.1040000000012</v>
      </c>
      <c r="E5" s="1">
        <f>Table1[[#This Row],[Sum of Exemption (MWh)]]*27.26%*39.82</f>
        <v>9118.1428800000012</v>
      </c>
    </row>
    <row r="6" spans="1:5" x14ac:dyDescent="0.35">
      <c r="A6" t="s">
        <v>8</v>
      </c>
      <c r="B6" t="s">
        <v>9</v>
      </c>
      <c r="C6">
        <v>59268</v>
      </c>
      <c r="D6" s="1">
        <f>Table1[[#This Row],[Sum of Exemption (MWh)]]*18.64%*54</f>
        <v>596567.98080000002</v>
      </c>
      <c r="E6" s="1">
        <f>Table1[[#This Row],[Sum of Exemption (MWh)]]*27.26%*39.82</f>
        <v>643350.10977600003</v>
      </c>
    </row>
    <row r="7" spans="1:5" x14ac:dyDescent="0.35">
      <c r="A7" t="s">
        <v>10</v>
      </c>
      <c r="B7" t="s">
        <v>11</v>
      </c>
      <c r="C7">
        <v>219</v>
      </c>
      <c r="D7" s="1">
        <f>Table1[[#This Row],[Sum of Exemption (MWh)]]*18.64%*54</f>
        <v>2204.3664000000003</v>
      </c>
      <c r="E7" s="1">
        <f>Table1[[#This Row],[Sum of Exemption (MWh)]]*27.26%*39.82</f>
        <v>2377.2301080000002</v>
      </c>
    </row>
    <row r="8" spans="1:5" x14ac:dyDescent="0.35">
      <c r="A8" t="s">
        <v>10</v>
      </c>
      <c r="B8" t="s">
        <v>9</v>
      </c>
      <c r="C8">
        <v>76274</v>
      </c>
      <c r="D8" s="1">
        <f>Table1[[#This Row],[Sum of Exemption (MWh)]]*18.64%*54</f>
        <v>767743.57440000004</v>
      </c>
      <c r="E8" s="1">
        <f>Table1[[#This Row],[Sum of Exemption (MWh)]]*27.26%*39.82</f>
        <v>827949.08336800011</v>
      </c>
    </row>
    <row r="9" spans="1:5" x14ac:dyDescent="0.35">
      <c r="A9" t="s">
        <v>10</v>
      </c>
      <c r="B9" t="s">
        <v>11</v>
      </c>
      <c r="C9">
        <v>388</v>
      </c>
      <c r="D9" s="1">
        <f>Table1[[#This Row],[Sum of Exemption (MWh)]]*18.64%*54</f>
        <v>3905.4528</v>
      </c>
      <c r="E9" s="1">
        <f>Table1[[#This Row],[Sum of Exemption (MWh)]]*27.26%*39.82</f>
        <v>4211.713616</v>
      </c>
    </row>
    <row r="10" spans="1:5" x14ac:dyDescent="0.35">
      <c r="A10" t="s">
        <v>10</v>
      </c>
      <c r="B10" t="s">
        <v>11</v>
      </c>
      <c r="C10">
        <v>501</v>
      </c>
      <c r="D10" s="1">
        <f>Table1[[#This Row],[Sum of Exemption (MWh)]]*18.64%*54</f>
        <v>5042.8656000000001</v>
      </c>
      <c r="E10" s="1">
        <f>Table1[[#This Row],[Sum of Exemption (MWh)]]*27.26%*39.82</f>
        <v>5438.3209319999996</v>
      </c>
    </row>
    <row r="11" spans="1:5" x14ac:dyDescent="0.35">
      <c r="A11" t="s">
        <v>10</v>
      </c>
      <c r="B11" t="s">
        <v>9</v>
      </c>
      <c r="C11">
        <v>185517</v>
      </c>
      <c r="D11" s="1">
        <f>Table1[[#This Row],[Sum of Exemption (MWh)]]*18.64%*54</f>
        <v>1867339.9152000002</v>
      </c>
      <c r="E11" s="1">
        <f>Table1[[#This Row],[Sum of Exemption (MWh)]]*27.26%*39.82</f>
        <v>2013774.4198440001</v>
      </c>
    </row>
    <row r="12" spans="1:5" x14ac:dyDescent="0.35">
      <c r="A12" t="s">
        <v>10</v>
      </c>
      <c r="B12" t="s">
        <v>9</v>
      </c>
      <c r="C12">
        <v>15091</v>
      </c>
      <c r="D12" s="1">
        <f>Table1[[#This Row],[Sum of Exemption (MWh)]]*18.64%*54</f>
        <v>151899.96960000001</v>
      </c>
      <c r="E12" s="1">
        <f>Table1[[#This Row],[Sum of Exemption (MWh)]]*27.26%*39.82</f>
        <v>163811.778812</v>
      </c>
    </row>
    <row r="13" spans="1:5" x14ac:dyDescent="0.35">
      <c r="A13" t="s">
        <v>10</v>
      </c>
      <c r="B13" t="s">
        <v>11</v>
      </c>
      <c r="C13">
        <v>234</v>
      </c>
      <c r="D13" s="1">
        <f>Table1[[#This Row],[Sum of Exemption (MWh)]]*18.64%*54</f>
        <v>2355.3504000000003</v>
      </c>
      <c r="E13" s="1">
        <f>Table1[[#This Row],[Sum of Exemption (MWh)]]*27.26%*39.82</f>
        <v>2540.0540880000003</v>
      </c>
    </row>
    <row r="14" spans="1:5" x14ac:dyDescent="0.35">
      <c r="A14" t="s">
        <v>10</v>
      </c>
      <c r="B14" t="s">
        <v>12</v>
      </c>
      <c r="C14">
        <v>302219</v>
      </c>
      <c r="D14" s="1">
        <f>Table1[[#This Row],[Sum of Exemption (MWh)]]*18.64%*54</f>
        <v>3042015.5664000004</v>
      </c>
      <c r="E14" s="1">
        <f>Table1[[#This Row],[Sum of Exemption (MWh)]]*27.26%*39.82</f>
        <v>3280566.6941080005</v>
      </c>
    </row>
    <row r="15" spans="1:5" x14ac:dyDescent="0.35">
      <c r="A15" t="s">
        <v>10</v>
      </c>
      <c r="B15" t="s">
        <v>12</v>
      </c>
      <c r="C15">
        <v>131657</v>
      </c>
      <c r="D15" s="1">
        <f>Table1[[#This Row],[Sum of Exemption (MWh)]]*18.64%*54</f>
        <v>1325206.6992000001</v>
      </c>
      <c r="E15" s="1">
        <f>Table1[[#This Row],[Sum of Exemption (MWh)]]*27.26%*39.82</f>
        <v>1429127.782324</v>
      </c>
    </row>
    <row r="16" spans="1:5" x14ac:dyDescent="0.35">
      <c r="A16" t="s">
        <v>10</v>
      </c>
      <c r="B16" t="s">
        <v>13</v>
      </c>
      <c r="C16">
        <v>68665</v>
      </c>
      <c r="D16" s="1">
        <f>Table1[[#This Row],[Sum of Exemption (MWh)]]*18.64%*54</f>
        <v>691154.424</v>
      </c>
      <c r="E16" s="1">
        <f>Table1[[#This Row],[Sum of Exemption (MWh)]]*27.26%*39.82</f>
        <v>745353.90578000003</v>
      </c>
    </row>
    <row r="17" spans="1:5" x14ac:dyDescent="0.35">
      <c r="A17" t="s">
        <v>14</v>
      </c>
      <c r="B17" t="s">
        <v>15</v>
      </c>
      <c r="C17">
        <v>64528</v>
      </c>
      <c r="D17" s="1">
        <f>Table1[[#This Row],[Sum of Exemption (MWh)]]*18.64%*54</f>
        <v>649513.0368</v>
      </c>
      <c r="E17" s="1">
        <f>Table1[[#This Row],[Sum of Exemption (MWh)]]*27.26%*39.82</f>
        <v>700447.05209600006</v>
      </c>
    </row>
    <row r="18" spans="1:5" x14ac:dyDescent="0.35">
      <c r="A18" t="s">
        <v>14</v>
      </c>
      <c r="B18" t="s">
        <v>15</v>
      </c>
      <c r="C18">
        <v>167125</v>
      </c>
      <c r="D18" s="1">
        <f>Table1[[#This Row],[Sum of Exemption (MWh)]]*18.64%*54</f>
        <v>1682213.4000000001</v>
      </c>
      <c r="E18" s="1">
        <f>Table1[[#This Row],[Sum of Exemption (MWh)]]*27.26%*39.82</f>
        <v>1814130.5105000001</v>
      </c>
    </row>
    <row r="19" spans="1:5" x14ac:dyDescent="0.35">
      <c r="A19" t="s">
        <v>14</v>
      </c>
      <c r="B19" t="s">
        <v>15</v>
      </c>
      <c r="C19">
        <v>4426</v>
      </c>
      <c r="D19" s="1">
        <f>Table1[[#This Row],[Sum of Exemption (MWh)]]*18.64%*54</f>
        <v>44550.345600000008</v>
      </c>
      <c r="E19" s="1">
        <f>Table1[[#This Row],[Sum of Exemption (MWh)]]*27.26%*39.82</f>
        <v>48043.929032000007</v>
      </c>
    </row>
    <row r="20" spans="1:5" x14ac:dyDescent="0.35">
      <c r="A20" t="s">
        <v>16</v>
      </c>
      <c r="B20" t="s">
        <v>17</v>
      </c>
      <c r="C20">
        <v>4342250</v>
      </c>
      <c r="D20" s="1">
        <f>Table1[[#This Row],[Sum of Exemption (MWh)]]*18.64%*54</f>
        <v>43707351.600000001</v>
      </c>
      <c r="E20" s="1">
        <f>Table1[[#This Row],[Sum of Exemption (MWh)]]*27.26%*39.82</f>
        <v>47134828.477000006</v>
      </c>
    </row>
    <row r="21" spans="1:5" x14ac:dyDescent="0.35">
      <c r="A21" t="s">
        <v>18</v>
      </c>
      <c r="B21" t="s">
        <v>7</v>
      </c>
      <c r="C21">
        <v>14687</v>
      </c>
      <c r="D21" s="1">
        <f>Table1[[#This Row],[Sum of Exemption (MWh)]]*18.64%*54</f>
        <v>147833.46720000001</v>
      </c>
      <c r="E21" s="1">
        <f>Table1[[#This Row],[Sum of Exemption (MWh)]]*27.26%*39.82</f>
        <v>159426.38628400001</v>
      </c>
    </row>
    <row r="22" spans="1:5" x14ac:dyDescent="0.35">
      <c r="A22" t="s">
        <v>18</v>
      </c>
      <c r="B22" t="s">
        <v>19</v>
      </c>
      <c r="C22">
        <v>95419</v>
      </c>
      <c r="D22" s="1">
        <f>Table1[[#This Row],[Sum of Exemption (MWh)]]*18.64%*54</f>
        <v>960449.48640000005</v>
      </c>
      <c r="E22" s="1">
        <f>Table1[[#This Row],[Sum of Exemption (MWh)]]*27.26%*39.82</f>
        <v>1035766.7565080001</v>
      </c>
    </row>
    <row r="23" spans="1:5" x14ac:dyDescent="0.35">
      <c r="A23" t="s">
        <v>18</v>
      </c>
      <c r="B23" t="s">
        <v>7</v>
      </c>
      <c r="C23">
        <v>2523</v>
      </c>
      <c r="D23" s="1">
        <f>Table1[[#This Row],[Sum of Exemption (MWh)]]*18.64%*54</f>
        <v>25395.508800000003</v>
      </c>
      <c r="E23" s="1">
        <f>Table1[[#This Row],[Sum of Exemption (MWh)]]*27.26%*39.82</f>
        <v>27386.993436000001</v>
      </c>
    </row>
    <row r="24" spans="1:5" x14ac:dyDescent="0.35">
      <c r="A24" t="s">
        <v>18</v>
      </c>
      <c r="B24" t="s">
        <v>7</v>
      </c>
      <c r="C24">
        <v>2998</v>
      </c>
      <c r="D24" s="1">
        <f>Table1[[#This Row],[Sum of Exemption (MWh)]]*18.64%*54</f>
        <v>30176.668800000003</v>
      </c>
      <c r="E24" s="1">
        <f>Table1[[#This Row],[Sum of Exemption (MWh)]]*27.26%*39.82</f>
        <v>32543.086136000002</v>
      </c>
    </row>
    <row r="25" spans="1:5" x14ac:dyDescent="0.35">
      <c r="A25" t="s">
        <v>18</v>
      </c>
      <c r="B25" t="s">
        <v>7</v>
      </c>
      <c r="C25">
        <v>813</v>
      </c>
      <c r="D25" s="1">
        <f>Table1[[#This Row],[Sum of Exemption (MWh)]]*18.64%*54</f>
        <v>8183.332800000001</v>
      </c>
      <c r="E25" s="1">
        <f>Table1[[#This Row],[Sum of Exemption (MWh)]]*27.26%*39.82</f>
        <v>8825.0597160000016</v>
      </c>
    </row>
    <row r="26" spans="1:5" x14ac:dyDescent="0.35">
      <c r="A26" t="s">
        <v>18</v>
      </c>
      <c r="B26" t="s">
        <v>13</v>
      </c>
      <c r="C26">
        <v>76645</v>
      </c>
      <c r="D26" s="1">
        <f>Table1[[#This Row],[Sum of Exemption (MWh)]]*18.64%*54</f>
        <v>771477.91200000001</v>
      </c>
      <c r="E26" s="1">
        <f>Table1[[#This Row],[Sum of Exemption (MWh)]]*27.26%*39.82</f>
        <v>831976.26313999994</v>
      </c>
    </row>
    <row r="27" spans="1:5" x14ac:dyDescent="0.35">
      <c r="A27" t="s">
        <v>20</v>
      </c>
      <c r="B27" t="s">
        <v>13</v>
      </c>
      <c r="C27">
        <v>48772</v>
      </c>
      <c r="D27" s="1">
        <f>Table1[[#This Row],[Sum of Exemption (MWh)]]*18.64%*54</f>
        <v>490919.44319999998</v>
      </c>
      <c r="E27" s="1">
        <f>Table1[[#This Row],[Sum of Exemption (MWh)]]*27.26%*39.82</f>
        <v>529416.74350400001</v>
      </c>
    </row>
    <row r="28" spans="1:5" x14ac:dyDescent="0.35">
      <c r="A28" t="s">
        <v>20</v>
      </c>
      <c r="B28" t="s">
        <v>21</v>
      </c>
      <c r="C28">
        <v>18522</v>
      </c>
      <c r="D28" s="1">
        <f>Table1[[#This Row],[Sum of Exemption (MWh)]]*18.64%*54</f>
        <v>186435.04320000001</v>
      </c>
      <c r="E28" s="1">
        <f>Table1[[#This Row],[Sum of Exemption (MWh)]]*27.26%*39.82</f>
        <v>201055.05050400001</v>
      </c>
    </row>
    <row r="29" spans="1:5" x14ac:dyDescent="0.35">
      <c r="A29" t="s">
        <v>20</v>
      </c>
      <c r="B29" t="s">
        <v>22</v>
      </c>
      <c r="C29">
        <v>72196</v>
      </c>
      <c r="D29" s="1">
        <f>Table1[[#This Row],[Sum of Exemption (MWh)]]*18.64%*54</f>
        <v>726696.05760000006</v>
      </c>
      <c r="E29" s="1">
        <f>Table1[[#This Row],[Sum of Exemption (MWh)]]*27.26%*39.82</f>
        <v>783682.67067200004</v>
      </c>
    </row>
    <row r="30" spans="1:5" x14ac:dyDescent="0.35">
      <c r="A30" t="s">
        <v>20</v>
      </c>
      <c r="B30" t="s">
        <v>22</v>
      </c>
      <c r="C30">
        <v>18316</v>
      </c>
      <c r="D30" s="1">
        <f>Table1[[#This Row],[Sum of Exemption (MWh)]]*18.64%*54</f>
        <v>184361.52960000001</v>
      </c>
      <c r="E30" s="1">
        <f>Table1[[#This Row],[Sum of Exemption (MWh)]]*27.26%*39.82</f>
        <v>198818.93451200001</v>
      </c>
    </row>
    <row r="31" spans="1:5" x14ac:dyDescent="0.35">
      <c r="A31" t="s">
        <v>20</v>
      </c>
      <c r="B31" t="s">
        <v>23</v>
      </c>
      <c r="C31">
        <v>41052</v>
      </c>
      <c r="D31" s="1">
        <f>Table1[[#This Row],[Sum of Exemption (MWh)]]*18.64%*54</f>
        <v>413213.01120000001</v>
      </c>
      <c r="E31" s="1">
        <f>Table1[[#This Row],[Sum of Exemption (MWh)]]*27.26%*39.82</f>
        <v>445616.66846399999</v>
      </c>
    </row>
    <row r="32" spans="1:5" x14ac:dyDescent="0.35">
      <c r="A32" t="s">
        <v>24</v>
      </c>
      <c r="B32" t="s">
        <v>7</v>
      </c>
      <c r="C32">
        <v>878</v>
      </c>
      <c r="D32" s="1">
        <f>Table1[[#This Row],[Sum of Exemption (MWh)]]*18.64%*54</f>
        <v>8837.5967999999993</v>
      </c>
      <c r="E32" s="1">
        <f>Table1[[#This Row],[Sum of Exemption (MWh)]]*27.26%*39.82</f>
        <v>9530.6302960000012</v>
      </c>
    </row>
    <row r="33" spans="1:5" x14ac:dyDescent="0.35">
      <c r="A33" t="s">
        <v>24</v>
      </c>
      <c r="B33" t="s">
        <v>25</v>
      </c>
      <c r="C33">
        <v>811740</v>
      </c>
      <c r="D33" s="1">
        <f>Table1[[#This Row],[Sum of Exemption (MWh)]]*18.64%*54</f>
        <v>8170650.1440000003</v>
      </c>
      <c r="E33" s="1">
        <f>Table1[[#This Row],[Sum of Exemption (MWh)]]*27.26%*39.82</f>
        <v>8811382.5016799998</v>
      </c>
    </row>
    <row r="34" spans="1:5" x14ac:dyDescent="0.35">
      <c r="A34" t="s">
        <v>24</v>
      </c>
      <c r="B34" t="s">
        <v>26</v>
      </c>
      <c r="C34">
        <v>1089553</v>
      </c>
      <c r="D34" s="1">
        <f>Table1[[#This Row],[Sum of Exemption (MWh)]]*18.64%*54</f>
        <v>10967004.676800001</v>
      </c>
      <c r="E34" s="1">
        <f>Table1[[#This Row],[Sum of Exemption (MWh)]]*27.26%*39.82</f>
        <v>11827023.725396002</v>
      </c>
    </row>
    <row r="35" spans="1:5" x14ac:dyDescent="0.35">
      <c r="A35" t="s">
        <v>24</v>
      </c>
      <c r="B35" t="s">
        <v>27</v>
      </c>
      <c r="C35">
        <v>11640</v>
      </c>
      <c r="D35" s="1">
        <f>Table1[[#This Row],[Sum of Exemption (MWh)]]*18.64%*54</f>
        <v>117163.584</v>
      </c>
      <c r="E35" s="1">
        <f>Table1[[#This Row],[Sum of Exemption (MWh)]]*27.26%*39.82</f>
        <v>126351.40848000001</v>
      </c>
    </row>
    <row r="36" spans="1:5" x14ac:dyDescent="0.35">
      <c r="A36" t="s">
        <v>24</v>
      </c>
      <c r="B36" t="s">
        <v>28</v>
      </c>
      <c r="C36">
        <v>21438</v>
      </c>
      <c r="D36" s="1">
        <f>Table1[[#This Row],[Sum of Exemption (MWh)]]*18.64%*54</f>
        <v>215786.3328</v>
      </c>
      <c r="E36" s="1">
        <f>Table1[[#This Row],[Sum of Exemption (MWh)]]*27.26%*39.82</f>
        <v>232708.03221600002</v>
      </c>
    </row>
    <row r="37" spans="1:5" x14ac:dyDescent="0.35">
      <c r="A37" t="s">
        <v>24</v>
      </c>
      <c r="B37" t="s">
        <v>29</v>
      </c>
      <c r="C37">
        <v>125412</v>
      </c>
      <c r="D37" s="1">
        <f>Table1[[#This Row],[Sum of Exemption (MWh)]]*18.64%*54</f>
        <v>1262347.0271999999</v>
      </c>
      <c r="E37" s="1">
        <f>Table1[[#This Row],[Sum of Exemption (MWh)]]*27.26%*39.82</f>
        <v>1361338.7319840002</v>
      </c>
    </row>
    <row r="38" spans="1:5" x14ac:dyDescent="0.35">
      <c r="A38" t="s">
        <v>24</v>
      </c>
      <c r="B38" t="s">
        <v>30</v>
      </c>
      <c r="C38">
        <v>715780</v>
      </c>
      <c r="D38" s="1">
        <f>Table1[[#This Row],[Sum of Exemption (MWh)]]*18.64%*54</f>
        <v>7204755.1680000015</v>
      </c>
      <c r="E38" s="1">
        <f>Table1[[#This Row],[Sum of Exemption (MWh)]]*27.26%*39.82</f>
        <v>7769743.2269599997</v>
      </c>
    </row>
    <row r="39" spans="1:5" x14ac:dyDescent="0.35">
      <c r="A39" t="s">
        <v>24</v>
      </c>
      <c r="B39" t="s">
        <v>9</v>
      </c>
      <c r="C39">
        <v>76955</v>
      </c>
      <c r="D39" s="1">
        <f>Table1[[#This Row],[Sum of Exemption (MWh)]]*18.64%*54</f>
        <v>774598.24800000002</v>
      </c>
      <c r="E39" s="1">
        <f>Table1[[#This Row],[Sum of Exemption (MWh)]]*27.26%*39.82</f>
        <v>835341.29206000001</v>
      </c>
    </row>
    <row r="40" spans="1:5" x14ac:dyDescent="0.35">
      <c r="A40" t="s">
        <v>24</v>
      </c>
      <c r="B40" t="s">
        <v>28</v>
      </c>
      <c r="C40">
        <v>138386</v>
      </c>
      <c r="D40" s="1">
        <f>Table1[[#This Row],[Sum of Exemption (MWh)]]*18.64%*54</f>
        <v>1392938.1216000002</v>
      </c>
      <c r="E40" s="1">
        <f>Table1[[#This Row],[Sum of Exemption (MWh)]]*27.26%*39.82</f>
        <v>1502170.6197520001</v>
      </c>
    </row>
    <row r="41" spans="1:5" x14ac:dyDescent="0.35">
      <c r="A41" t="s">
        <v>31</v>
      </c>
      <c r="B41" t="s">
        <v>17</v>
      </c>
      <c r="C41">
        <v>6601694</v>
      </c>
      <c r="D41" s="1">
        <f>Table1[[#This Row],[Sum of Exemption (MWh)]]*18.64%*54</f>
        <v>66450011.126400001</v>
      </c>
      <c r="E41" s="1">
        <f>Table1[[#This Row],[Sum of Exemption (MWh)]]*27.26%*39.82</f>
        <v>71660939.454807997</v>
      </c>
    </row>
    <row r="42" spans="1:5" x14ac:dyDescent="0.35">
      <c r="A42" t="s">
        <v>32</v>
      </c>
      <c r="B42" t="s">
        <v>33</v>
      </c>
      <c r="C42">
        <v>58559</v>
      </c>
      <c r="D42" s="1">
        <f>Table1[[#This Row],[Sum of Exemption (MWh)]]*18.64%*54</f>
        <v>589431.47039999999</v>
      </c>
      <c r="E42" s="1">
        <f>Table1[[#This Row],[Sum of Exemption (MWh)]]*27.26%*39.82</f>
        <v>635653.96298800001</v>
      </c>
    </row>
    <row r="43" spans="1:5" x14ac:dyDescent="0.35">
      <c r="A43" t="s">
        <v>32</v>
      </c>
      <c r="B43" t="s">
        <v>33</v>
      </c>
      <c r="C43">
        <v>27945</v>
      </c>
      <c r="D43" s="1">
        <f>Table1[[#This Row],[Sum of Exemption (MWh)]]*18.64%*54</f>
        <v>281283.19200000004</v>
      </c>
      <c r="E43" s="1">
        <f>Table1[[#This Row],[Sum of Exemption (MWh)]]*27.26%*39.82</f>
        <v>303341.07474000001</v>
      </c>
    </row>
    <row r="44" spans="1:5" x14ac:dyDescent="0.35">
      <c r="A44" t="s">
        <v>34</v>
      </c>
      <c r="B44" t="s">
        <v>9</v>
      </c>
      <c r="C44">
        <v>254691</v>
      </c>
      <c r="D44" s="1">
        <f>Table1[[#This Row],[Sum of Exemption (MWh)]]*18.64%*54</f>
        <v>2563617.7295999997</v>
      </c>
      <c r="E44" s="1">
        <f>Table1[[#This Row],[Sum of Exemption (MWh)]]*27.26%*39.82</f>
        <v>2764653.4860120001</v>
      </c>
    </row>
    <row r="45" spans="1:5" x14ac:dyDescent="0.35">
      <c r="A45" t="s">
        <v>35</v>
      </c>
      <c r="B45" t="s">
        <v>7</v>
      </c>
      <c r="C45">
        <v>10867</v>
      </c>
      <c r="D45" s="1">
        <f>Table1[[#This Row],[Sum of Exemption (MWh)]]*18.64%*54</f>
        <v>109382.87520000001</v>
      </c>
      <c r="E45" s="1">
        <f>Table1[[#This Row],[Sum of Exemption (MWh)]]*27.26%*39.82</f>
        <v>117960.546044</v>
      </c>
    </row>
    <row r="46" spans="1:5" x14ac:dyDescent="0.35">
      <c r="A46" t="s">
        <v>35</v>
      </c>
      <c r="B46" t="s">
        <v>36</v>
      </c>
      <c r="C46">
        <v>373329</v>
      </c>
      <c r="D46" s="1">
        <f>Table1[[#This Row],[Sum of Exemption (MWh)]]*18.64%*54</f>
        <v>3757780.3824000005</v>
      </c>
      <c r="E46" s="1">
        <f>Table1[[#This Row],[Sum of Exemption (MWh)]]*27.26%*39.82</f>
        <v>4052460.9086280004</v>
      </c>
    </row>
    <row r="47" spans="1:5" x14ac:dyDescent="0.35">
      <c r="A47" t="s">
        <v>35</v>
      </c>
      <c r="B47" t="s">
        <v>7</v>
      </c>
      <c r="C47">
        <v>229</v>
      </c>
      <c r="D47" s="1">
        <f>Table1[[#This Row],[Sum of Exemption (MWh)]]*18.64%*54</f>
        <v>2305.0223999999998</v>
      </c>
      <c r="E47" s="1">
        <f>Table1[[#This Row],[Sum of Exemption (MWh)]]*27.26%*39.82</f>
        <v>2485.7794280000003</v>
      </c>
    </row>
    <row r="48" spans="1:5" x14ac:dyDescent="0.35">
      <c r="A48" t="s">
        <v>35</v>
      </c>
      <c r="B48" t="s">
        <v>37</v>
      </c>
      <c r="C48">
        <v>2193</v>
      </c>
      <c r="D48" s="1">
        <f>Table1[[#This Row],[Sum of Exemption (MWh)]]*18.64%*54</f>
        <v>22073.860800000002</v>
      </c>
      <c r="E48" s="1">
        <f>Table1[[#This Row],[Sum of Exemption (MWh)]]*27.26%*39.82</f>
        <v>23804.865876000003</v>
      </c>
    </row>
    <row r="49" spans="1:5" x14ac:dyDescent="0.35">
      <c r="A49" t="s">
        <v>35</v>
      </c>
      <c r="B49" t="s">
        <v>38</v>
      </c>
      <c r="C49">
        <v>24258</v>
      </c>
      <c r="D49" s="1">
        <f>Table1[[#This Row],[Sum of Exemption (MWh)]]*18.64%*54</f>
        <v>244171.3248</v>
      </c>
      <c r="E49" s="1">
        <f>Table1[[#This Row],[Sum of Exemption (MWh)]]*27.26%*39.82</f>
        <v>263318.94045600004</v>
      </c>
    </row>
    <row r="50" spans="1:5" x14ac:dyDescent="0.35">
      <c r="A50" t="s">
        <v>39</v>
      </c>
      <c r="B50" t="s">
        <v>40</v>
      </c>
      <c r="C50">
        <v>158042</v>
      </c>
      <c r="D50" s="1">
        <f>Table1[[#This Row],[Sum of Exemption (MWh)]]*18.64%*54</f>
        <v>1590787.5552000001</v>
      </c>
      <c r="E50" s="1">
        <f>Table1[[#This Row],[Sum of Exemption (MWh)]]*27.26%*39.82</f>
        <v>1715535.1631439999</v>
      </c>
    </row>
    <row r="51" spans="1:5" x14ac:dyDescent="0.35">
      <c r="A51" t="s">
        <v>39</v>
      </c>
      <c r="B51" t="s">
        <v>40</v>
      </c>
      <c r="C51">
        <v>220116</v>
      </c>
      <c r="D51" s="1">
        <f>Table1[[#This Row],[Sum of Exemption (MWh)]]*18.64%*54</f>
        <v>2215599.6096000001</v>
      </c>
      <c r="E51" s="1">
        <f>Table1[[#This Row],[Sum of Exemption (MWh)]]*27.26%*39.82</f>
        <v>2389344.2121119997</v>
      </c>
    </row>
    <row r="52" spans="1:5" x14ac:dyDescent="0.35">
      <c r="A52" t="s">
        <v>39</v>
      </c>
      <c r="B52" t="s">
        <v>41</v>
      </c>
      <c r="C52">
        <v>6081</v>
      </c>
      <c r="D52" s="1">
        <f>Table1[[#This Row],[Sum of Exemption (MWh)]]*18.64%*54</f>
        <v>61208.913600000007</v>
      </c>
      <c r="E52" s="1">
        <f>Table1[[#This Row],[Sum of Exemption (MWh)]]*27.26%*39.82</f>
        <v>66008.841492000007</v>
      </c>
    </row>
    <row r="53" spans="1:5" x14ac:dyDescent="0.35">
      <c r="A53" t="s">
        <v>39</v>
      </c>
      <c r="B53" t="s">
        <v>41</v>
      </c>
      <c r="C53">
        <v>27093</v>
      </c>
      <c r="D53" s="1">
        <f>Table1[[#This Row],[Sum of Exemption (MWh)]]*18.64%*54</f>
        <v>272707.30080000003</v>
      </c>
      <c r="E53" s="1">
        <f>Table1[[#This Row],[Sum of Exemption (MWh)]]*27.26%*39.82</f>
        <v>294092.67267599999</v>
      </c>
    </row>
    <row r="54" spans="1:5" x14ac:dyDescent="0.35">
      <c r="A54" t="s">
        <v>39</v>
      </c>
      <c r="B54" t="s">
        <v>41</v>
      </c>
      <c r="C54">
        <v>4592</v>
      </c>
      <c r="D54" s="1">
        <f>Table1[[#This Row],[Sum of Exemption (MWh)]]*18.64%*54</f>
        <v>46221.235200000003</v>
      </c>
      <c r="E54" s="1">
        <f>Table1[[#This Row],[Sum of Exemption (MWh)]]*27.26%*39.82</f>
        <v>49845.847743999999</v>
      </c>
    </row>
    <row r="55" spans="1:5" x14ac:dyDescent="0.35">
      <c r="A55" t="s">
        <v>39</v>
      </c>
      <c r="B55" t="s">
        <v>9</v>
      </c>
      <c r="C55">
        <v>269953</v>
      </c>
      <c r="D55" s="1">
        <f>Table1[[#This Row],[Sum of Exemption (MWh)]]*18.64%*54</f>
        <v>2717238.9168000002</v>
      </c>
      <c r="E55" s="1">
        <f>Table1[[#This Row],[Sum of Exemption (MWh)]]*27.26%*39.82</f>
        <v>2930321.4581960002</v>
      </c>
    </row>
    <row r="56" spans="1:5" x14ac:dyDescent="0.35">
      <c r="A56" t="s">
        <v>39</v>
      </c>
      <c r="B56" t="s">
        <v>19</v>
      </c>
      <c r="C56">
        <v>20185</v>
      </c>
      <c r="D56" s="1">
        <f>Table1[[#This Row],[Sum of Exemption (MWh)]]*18.64%*54</f>
        <v>203174.13600000003</v>
      </c>
      <c r="E56" s="1">
        <f>Table1[[#This Row],[Sum of Exemption (MWh)]]*27.26%*39.82</f>
        <v>219106.80242000002</v>
      </c>
    </row>
    <row r="57" spans="1:5" x14ac:dyDescent="0.35">
      <c r="A57" t="s">
        <v>39</v>
      </c>
      <c r="B57" t="s">
        <v>42</v>
      </c>
      <c r="C57">
        <v>14524</v>
      </c>
      <c r="D57" s="1">
        <f>Table1[[#This Row],[Sum of Exemption (MWh)]]*18.64%*54</f>
        <v>146192.77439999999</v>
      </c>
      <c r="E57" s="1">
        <f>Table1[[#This Row],[Sum of Exemption (MWh)]]*27.26%*39.82</f>
        <v>157657.03236800001</v>
      </c>
    </row>
    <row r="58" spans="1:5" x14ac:dyDescent="0.35">
      <c r="A58" t="s">
        <v>39</v>
      </c>
      <c r="B58" t="s">
        <v>41</v>
      </c>
      <c r="C58">
        <v>23329</v>
      </c>
      <c r="D58" s="1">
        <f>Table1[[#This Row],[Sum of Exemption (MWh)]]*18.64%*54</f>
        <v>234820.3824</v>
      </c>
      <c r="E58" s="1">
        <f>Table1[[#This Row],[Sum of Exemption (MWh)]]*27.26%*39.82</f>
        <v>253234.70862800002</v>
      </c>
    </row>
    <row r="59" spans="1:5" x14ac:dyDescent="0.35">
      <c r="A59" t="s">
        <v>39</v>
      </c>
      <c r="B59" t="s">
        <v>27</v>
      </c>
      <c r="C59">
        <v>13057</v>
      </c>
      <c r="D59" s="1">
        <f>Table1[[#This Row],[Sum of Exemption (MWh)]]*18.64%*54</f>
        <v>131426.53920000003</v>
      </c>
      <c r="E59" s="1">
        <f>Table1[[#This Row],[Sum of Exemption (MWh)]]*27.26%*39.82</f>
        <v>141732.84712399999</v>
      </c>
    </row>
    <row r="60" spans="1:5" x14ac:dyDescent="0.35">
      <c r="A60" t="s">
        <v>39</v>
      </c>
      <c r="B60" t="s">
        <v>43</v>
      </c>
      <c r="C60">
        <v>57398</v>
      </c>
      <c r="D60" s="1">
        <f>Table1[[#This Row],[Sum of Exemption (MWh)]]*18.64%*54</f>
        <v>577745.30880000012</v>
      </c>
      <c r="E60" s="1">
        <f>Table1[[#This Row],[Sum of Exemption (MWh)]]*27.26%*39.82</f>
        <v>623051.38693600008</v>
      </c>
    </row>
    <row r="61" spans="1:5" x14ac:dyDescent="0.35">
      <c r="A61" t="s">
        <v>39</v>
      </c>
      <c r="B61" t="s">
        <v>12</v>
      </c>
      <c r="C61">
        <v>140741</v>
      </c>
      <c r="D61" s="1">
        <f>Table1[[#This Row],[Sum of Exemption (MWh)]]*18.64%*54</f>
        <v>1416642.6096000001</v>
      </c>
      <c r="E61" s="1">
        <f>Table1[[#This Row],[Sum of Exemption (MWh)]]*27.26%*39.82</f>
        <v>1527733.9846119999</v>
      </c>
    </row>
    <row r="62" spans="1:5" x14ac:dyDescent="0.35">
      <c r="A62" t="s">
        <v>39</v>
      </c>
      <c r="B62" t="s">
        <v>43</v>
      </c>
      <c r="C62">
        <v>35290</v>
      </c>
      <c r="D62" s="1">
        <f>Table1[[#This Row],[Sum of Exemption (MWh)]]*18.64%*54</f>
        <v>355215.02400000003</v>
      </c>
      <c r="E62" s="1">
        <f>Table1[[#This Row],[Sum of Exemption (MWh)]]*27.26%*39.82</f>
        <v>383070.55028000002</v>
      </c>
    </row>
    <row r="63" spans="1:5" x14ac:dyDescent="0.35">
      <c r="A63" t="s">
        <v>39</v>
      </c>
      <c r="B63" t="s">
        <v>12</v>
      </c>
      <c r="C63">
        <v>195770</v>
      </c>
      <c r="D63" s="1">
        <f>Table1[[#This Row],[Sum of Exemption (MWh)]]*18.64%*54</f>
        <v>1970542.5119999999</v>
      </c>
      <c r="E63" s="1">
        <f>Table1[[#This Row],[Sum of Exemption (MWh)]]*27.26%*39.82</f>
        <v>2125070.0376400002</v>
      </c>
    </row>
    <row r="64" spans="1:5" x14ac:dyDescent="0.35">
      <c r="A64" t="s">
        <v>39</v>
      </c>
      <c r="B64" t="s">
        <v>27</v>
      </c>
      <c r="C64">
        <v>6056</v>
      </c>
      <c r="D64" s="1">
        <f>Table1[[#This Row],[Sum of Exemption (MWh)]]*18.64%*54</f>
        <v>60957.273600000008</v>
      </c>
      <c r="E64" s="1">
        <f>Table1[[#This Row],[Sum of Exemption (MWh)]]*27.26%*39.82</f>
        <v>65737.468192</v>
      </c>
    </row>
    <row r="65" spans="1:5" x14ac:dyDescent="0.35">
      <c r="A65" t="s">
        <v>39</v>
      </c>
      <c r="B65" t="s">
        <v>43</v>
      </c>
      <c r="C65">
        <v>62164</v>
      </c>
      <c r="D65" s="1">
        <f>Table1[[#This Row],[Sum of Exemption (MWh)]]*18.64%*54</f>
        <v>625717.9584</v>
      </c>
      <c r="E65" s="1">
        <f>Table1[[#This Row],[Sum of Exemption (MWh)]]*27.26%*39.82</f>
        <v>674785.99284800002</v>
      </c>
    </row>
    <row r="66" spans="1:5" x14ac:dyDescent="0.35">
      <c r="A66" t="s">
        <v>39</v>
      </c>
      <c r="B66" t="s">
        <v>43</v>
      </c>
      <c r="C66">
        <v>75499</v>
      </c>
      <c r="D66" s="1">
        <f>Table1[[#This Row],[Sum of Exemption (MWh)]]*18.64%*54</f>
        <v>759942.73439999996</v>
      </c>
      <c r="E66" s="1">
        <f>Table1[[#This Row],[Sum of Exemption (MWh)]]*27.26%*39.82</f>
        <v>819536.51106799999</v>
      </c>
    </row>
    <row r="67" spans="1:5" x14ac:dyDescent="0.35">
      <c r="A67" t="s">
        <v>39</v>
      </c>
      <c r="B67" t="s">
        <v>12</v>
      </c>
      <c r="C67">
        <v>36754</v>
      </c>
      <c r="D67" s="1">
        <f>Table1[[#This Row],[Sum of Exemption (MWh)]]*18.64%*54</f>
        <v>369951.0624</v>
      </c>
      <c r="E67" s="1">
        <f>Table1[[#This Row],[Sum of Exemption (MWh)]]*27.26%*39.82</f>
        <v>398962.170728</v>
      </c>
    </row>
    <row r="68" spans="1:5" x14ac:dyDescent="0.35">
      <c r="A68" t="s">
        <v>39</v>
      </c>
      <c r="B68" t="s">
        <v>44</v>
      </c>
      <c r="C68">
        <v>26919</v>
      </c>
      <c r="D68" s="1">
        <f>Table1[[#This Row],[Sum of Exemption (MWh)]]*18.64%*54</f>
        <v>270955.88640000002</v>
      </c>
      <c r="E68" s="1">
        <f>Table1[[#This Row],[Sum of Exemption (MWh)]]*27.26%*39.82</f>
        <v>292203.91450800002</v>
      </c>
    </row>
    <row r="69" spans="1:5" x14ac:dyDescent="0.35">
      <c r="A69" t="s">
        <v>39</v>
      </c>
      <c r="B69" t="s">
        <v>13</v>
      </c>
      <c r="C69">
        <v>23142</v>
      </c>
      <c r="D69" s="1">
        <f>Table1[[#This Row],[Sum of Exemption (MWh)]]*18.64%*54</f>
        <v>232938.11520000003</v>
      </c>
      <c r="E69" s="1">
        <f>Table1[[#This Row],[Sum of Exemption (MWh)]]*27.26%*39.82</f>
        <v>251204.83634400001</v>
      </c>
    </row>
    <row r="70" spans="1:5" x14ac:dyDescent="0.35">
      <c r="A70" t="s">
        <v>45</v>
      </c>
      <c r="B70" t="s">
        <v>7</v>
      </c>
      <c r="C70">
        <v>3017</v>
      </c>
      <c r="D70" s="1">
        <f>Table1[[#This Row],[Sum of Exemption (MWh)]]*18.64%*54</f>
        <v>30367.915200000003</v>
      </c>
      <c r="E70" s="1">
        <f>Table1[[#This Row],[Sum of Exemption (MWh)]]*27.26%*39.82</f>
        <v>32749.329844</v>
      </c>
    </row>
    <row r="71" spans="1:5" x14ac:dyDescent="0.35">
      <c r="A71" t="s">
        <v>45</v>
      </c>
      <c r="B71" t="s">
        <v>7</v>
      </c>
      <c r="C71">
        <v>2470</v>
      </c>
      <c r="D71" s="1">
        <f>Table1[[#This Row],[Sum of Exemption (MWh)]]*18.64%*54</f>
        <v>24862.031999999999</v>
      </c>
      <c r="E71" s="1">
        <f>Table1[[#This Row],[Sum of Exemption (MWh)]]*27.26%*39.82</f>
        <v>26811.68204</v>
      </c>
    </row>
    <row r="72" spans="1:5" x14ac:dyDescent="0.35">
      <c r="A72" t="s">
        <v>45</v>
      </c>
      <c r="B72" t="s">
        <v>7</v>
      </c>
      <c r="C72">
        <v>1564</v>
      </c>
      <c r="D72" s="1">
        <f>Table1[[#This Row],[Sum of Exemption (MWh)]]*18.64%*54</f>
        <v>15742.598400000001</v>
      </c>
      <c r="E72" s="1">
        <f>Table1[[#This Row],[Sum of Exemption (MWh)]]*27.26%*39.82</f>
        <v>16977.113648000002</v>
      </c>
    </row>
    <row r="73" spans="1:5" x14ac:dyDescent="0.35">
      <c r="A73" t="s">
        <v>46</v>
      </c>
      <c r="B73" t="s">
        <v>41</v>
      </c>
      <c r="C73">
        <v>19715</v>
      </c>
      <c r="D73" s="1">
        <f>Table1[[#This Row],[Sum of Exemption (MWh)]]*18.64%*54</f>
        <v>198443.304</v>
      </c>
      <c r="E73" s="1">
        <f>Table1[[#This Row],[Sum of Exemption (MWh)]]*27.26%*39.82</f>
        <v>214004.98438000001</v>
      </c>
    </row>
    <row r="74" spans="1:5" x14ac:dyDescent="0.35">
      <c r="A74" t="s">
        <v>46</v>
      </c>
      <c r="B74" t="s">
        <v>41</v>
      </c>
      <c r="C74">
        <v>96093</v>
      </c>
      <c r="D74" s="1">
        <f>Table1[[#This Row],[Sum of Exemption (MWh)]]*18.64%*54</f>
        <v>967233.70079999999</v>
      </c>
      <c r="E74" s="1">
        <f>Table1[[#This Row],[Sum of Exemption (MWh)]]*27.26%*39.82</f>
        <v>1043082.9806760001</v>
      </c>
    </row>
    <row r="75" spans="1:5" x14ac:dyDescent="0.35">
      <c r="A75" t="s">
        <v>46</v>
      </c>
      <c r="B75" t="s">
        <v>41</v>
      </c>
      <c r="C75">
        <v>14870</v>
      </c>
      <c r="D75" s="1">
        <f>Table1[[#This Row],[Sum of Exemption (MWh)]]*18.64%*54</f>
        <v>149675.47200000001</v>
      </c>
      <c r="E75" s="1">
        <f>Table1[[#This Row],[Sum of Exemption (MWh)]]*27.26%*39.82</f>
        <v>161412.83884000001</v>
      </c>
    </row>
    <row r="76" spans="1:5" x14ac:dyDescent="0.35">
      <c r="A76" t="s">
        <v>47</v>
      </c>
      <c r="B76" t="s">
        <v>7</v>
      </c>
      <c r="C76">
        <v>726</v>
      </c>
      <c r="D76" s="1">
        <f>Table1[[#This Row],[Sum of Exemption (MWh)]]*18.64%*54</f>
        <v>7307.6256000000003</v>
      </c>
      <c r="E76" s="1">
        <f>Table1[[#This Row],[Sum of Exemption (MWh)]]*27.26%*39.82</f>
        <v>7880.6806320000005</v>
      </c>
    </row>
    <row r="77" spans="1:5" x14ac:dyDescent="0.35">
      <c r="A77" t="s">
        <v>47</v>
      </c>
      <c r="B77" t="s">
        <v>9</v>
      </c>
      <c r="C77">
        <v>17180</v>
      </c>
      <c r="D77" s="1">
        <f>Table1[[#This Row],[Sum of Exemption (MWh)]]*18.64%*54</f>
        <v>172927.00800000003</v>
      </c>
      <c r="E77" s="1">
        <f>Table1[[#This Row],[Sum of Exemption (MWh)]]*27.26%*39.82</f>
        <v>186487.73176</v>
      </c>
    </row>
    <row r="78" spans="1:5" x14ac:dyDescent="0.35">
      <c r="A78" t="s">
        <v>47</v>
      </c>
      <c r="B78" t="s">
        <v>29</v>
      </c>
      <c r="C78">
        <v>167038</v>
      </c>
      <c r="D78" s="1">
        <f>Table1[[#This Row],[Sum of Exemption (MWh)]]*18.64%*54</f>
        <v>1681337.6928000001</v>
      </c>
      <c r="E78" s="1">
        <f>Table1[[#This Row],[Sum of Exemption (MWh)]]*27.26%*39.82</f>
        <v>1813186.131416</v>
      </c>
    </row>
    <row r="79" spans="1:5" x14ac:dyDescent="0.35">
      <c r="A79" t="s">
        <v>48</v>
      </c>
      <c r="B79" t="s">
        <v>49</v>
      </c>
      <c r="C79">
        <v>17237</v>
      </c>
      <c r="D79" s="1">
        <f>Table1[[#This Row],[Sum of Exemption (MWh)]]*18.64%*54</f>
        <v>173500.74720000001</v>
      </c>
      <c r="E79" s="1">
        <f>Table1[[#This Row],[Sum of Exemption (MWh)]]*27.26%*39.82</f>
        <v>187106.46288400001</v>
      </c>
    </row>
    <row r="80" spans="1:5" x14ac:dyDescent="0.35">
      <c r="A80" t="s">
        <v>48</v>
      </c>
      <c r="B80" t="s">
        <v>50</v>
      </c>
      <c r="C80">
        <v>1404</v>
      </c>
      <c r="D80" s="1">
        <f>Table1[[#This Row],[Sum of Exemption (MWh)]]*18.64%*54</f>
        <v>14132.1024</v>
      </c>
      <c r="E80" s="1">
        <f>Table1[[#This Row],[Sum of Exemption (MWh)]]*27.26%*39.82</f>
        <v>15240.324528000001</v>
      </c>
    </row>
    <row r="81" spans="1:5" x14ac:dyDescent="0.35">
      <c r="A81" t="s">
        <v>51</v>
      </c>
      <c r="B81" t="s">
        <v>28</v>
      </c>
      <c r="C81">
        <v>509678</v>
      </c>
      <c r="D81" s="1">
        <f>Table1[[#This Row],[Sum of Exemption (MWh)]]*18.64%*54</f>
        <v>5130214.8767999997</v>
      </c>
      <c r="E81" s="1">
        <f>Table1[[#This Row],[Sum of Exemption (MWh)]]*27.26%*39.82</f>
        <v>5532520.0318960007</v>
      </c>
    </row>
    <row r="82" spans="1:5" x14ac:dyDescent="0.35">
      <c r="A82" t="s">
        <v>52</v>
      </c>
      <c r="B82" t="s">
        <v>28</v>
      </c>
      <c r="C82">
        <v>98742</v>
      </c>
      <c r="D82" s="1">
        <f>Table1[[#This Row],[Sum of Exemption (MWh)]]*18.64%*54</f>
        <v>993897.47519999999</v>
      </c>
      <c r="E82" s="1">
        <f>Table1[[#This Row],[Sum of Exemption (MWh)]]*27.26%*39.82</f>
        <v>1071837.695544</v>
      </c>
    </row>
    <row r="83" spans="1:5" x14ac:dyDescent="0.35">
      <c r="A83" t="s">
        <v>52</v>
      </c>
      <c r="B83" t="s">
        <v>44</v>
      </c>
      <c r="C83">
        <v>224745</v>
      </c>
      <c r="D83" s="1">
        <f>Table1[[#This Row],[Sum of Exemption (MWh)]]*18.64%*54</f>
        <v>2262193.2719999999</v>
      </c>
      <c r="E83" s="1">
        <f>Table1[[#This Row],[Sum of Exemption (MWh)]]*27.26%*39.82</f>
        <v>2439591.6923400001</v>
      </c>
    </row>
    <row r="84" spans="1:5" x14ac:dyDescent="0.35">
      <c r="A84" t="s">
        <v>53</v>
      </c>
      <c r="B84" t="s">
        <v>54</v>
      </c>
      <c r="C84">
        <v>1149</v>
      </c>
      <c r="D84" s="1">
        <f>Table1[[#This Row],[Sum of Exemption (MWh)]]*18.64%*54</f>
        <v>11565.374400000001</v>
      </c>
      <c r="E84" s="1">
        <f>Table1[[#This Row],[Sum of Exemption (MWh)]]*27.26%*39.82</f>
        <v>12472.316868</v>
      </c>
    </row>
    <row r="85" spans="1:5" x14ac:dyDescent="0.35">
      <c r="A85" t="s">
        <v>53</v>
      </c>
      <c r="B85" t="s">
        <v>55</v>
      </c>
      <c r="C85">
        <v>271522</v>
      </c>
      <c r="D85" s="1">
        <f>Table1[[#This Row],[Sum of Exemption (MWh)]]*18.64%*54</f>
        <v>2733031.8432000005</v>
      </c>
      <c r="E85" s="1">
        <f>Table1[[#This Row],[Sum of Exemption (MWh)]]*27.26%*39.82</f>
        <v>2947352.8465040005</v>
      </c>
    </row>
    <row r="86" spans="1:5" x14ac:dyDescent="0.35">
      <c r="A86" t="s">
        <v>53</v>
      </c>
      <c r="B86" t="s">
        <v>7</v>
      </c>
      <c r="C86">
        <v>3588</v>
      </c>
      <c r="D86" s="1">
        <f>Table1[[#This Row],[Sum of Exemption (MWh)]]*18.64%*54</f>
        <v>36115.372800000005</v>
      </c>
      <c r="E86" s="1">
        <f>Table1[[#This Row],[Sum of Exemption (MWh)]]*27.26%*39.82</f>
        <v>38947.496015999997</v>
      </c>
    </row>
    <row r="87" spans="1:5" x14ac:dyDescent="0.35">
      <c r="A87" t="s">
        <v>53</v>
      </c>
      <c r="B87" t="s">
        <v>7</v>
      </c>
      <c r="C87">
        <v>7222</v>
      </c>
      <c r="D87" s="1">
        <f>Table1[[#This Row],[Sum of Exemption (MWh)]]*18.64%*54</f>
        <v>72693.763200000001</v>
      </c>
      <c r="E87" s="1">
        <f>Table1[[#This Row],[Sum of Exemption (MWh)]]*27.26%*39.82</f>
        <v>78394.318904</v>
      </c>
    </row>
    <row r="88" spans="1:5" x14ac:dyDescent="0.35">
      <c r="A88" t="s">
        <v>53</v>
      </c>
      <c r="B88" t="s">
        <v>56</v>
      </c>
      <c r="C88">
        <v>21524</v>
      </c>
      <c r="D88" s="1">
        <f>Table1[[#This Row],[Sum of Exemption (MWh)]]*18.64%*54</f>
        <v>216651.97440000001</v>
      </c>
      <c r="E88" s="1">
        <f>Table1[[#This Row],[Sum of Exemption (MWh)]]*27.26%*39.82</f>
        <v>233641.55636799999</v>
      </c>
    </row>
    <row r="89" spans="1:5" x14ac:dyDescent="0.35">
      <c r="A89" t="s">
        <v>57</v>
      </c>
      <c r="B89" t="s">
        <v>9</v>
      </c>
      <c r="C89">
        <v>208738</v>
      </c>
      <c r="D89" s="1">
        <f>Table1[[#This Row],[Sum of Exemption (MWh)]]*18.64%*54</f>
        <v>2101073.2127999999</v>
      </c>
      <c r="E89" s="1">
        <f>Table1[[#This Row],[Sum of Exemption (MWh)]]*27.26%*39.82</f>
        <v>2265836.7958160001</v>
      </c>
    </row>
    <row r="90" spans="1:5" x14ac:dyDescent="0.35">
      <c r="A90" t="s">
        <v>57</v>
      </c>
      <c r="B90" t="s">
        <v>7</v>
      </c>
      <c r="C90">
        <v>922</v>
      </c>
      <c r="D90" s="1">
        <f>Table1[[#This Row],[Sum of Exemption (MWh)]]*18.64%*54</f>
        <v>9280.4832000000006</v>
      </c>
      <c r="E90" s="1">
        <f>Table1[[#This Row],[Sum of Exemption (MWh)]]*27.26%*39.82</f>
        <v>10008.247304</v>
      </c>
    </row>
    <row r="91" spans="1:5" x14ac:dyDescent="0.35">
      <c r="A91" t="s">
        <v>57</v>
      </c>
      <c r="B91" t="s">
        <v>43</v>
      </c>
      <c r="C91">
        <v>113942</v>
      </c>
      <c r="D91" s="1">
        <f>Table1[[#This Row],[Sum of Exemption (MWh)]]*18.64%*54</f>
        <v>1146894.5952000001</v>
      </c>
      <c r="E91" s="1">
        <f>Table1[[#This Row],[Sum of Exemption (MWh)]]*27.26%*39.82</f>
        <v>1236832.6619440001</v>
      </c>
    </row>
    <row r="92" spans="1:5" x14ac:dyDescent="0.35">
      <c r="A92" t="s">
        <v>57</v>
      </c>
      <c r="B92" t="s">
        <v>7</v>
      </c>
      <c r="C92">
        <v>286</v>
      </c>
      <c r="D92" s="1">
        <f>Table1[[#This Row],[Sum of Exemption (MWh)]]*18.64%*54</f>
        <v>2878.7616000000003</v>
      </c>
      <c r="E92" s="1">
        <f>Table1[[#This Row],[Sum of Exemption (MWh)]]*27.26%*39.82</f>
        <v>3104.5105520000002</v>
      </c>
    </row>
    <row r="93" spans="1:5" x14ac:dyDescent="0.35">
      <c r="A93" t="s">
        <v>57</v>
      </c>
      <c r="B93" t="s">
        <v>13</v>
      </c>
      <c r="C93">
        <v>38140</v>
      </c>
      <c r="D93" s="1">
        <f>Table1[[#This Row],[Sum of Exemption (MWh)]]*18.64%*54</f>
        <v>383901.984</v>
      </c>
      <c r="E93" s="1">
        <f>Table1[[#This Row],[Sum of Exemption (MWh)]]*27.26%*39.82</f>
        <v>414007.10648000002</v>
      </c>
    </row>
    <row r="94" spans="1:5" x14ac:dyDescent="0.35">
      <c r="A94" t="s">
        <v>57</v>
      </c>
      <c r="B94" t="s">
        <v>19</v>
      </c>
      <c r="C94">
        <v>23814</v>
      </c>
      <c r="D94" s="1">
        <f>Table1[[#This Row],[Sum of Exemption (MWh)]]*18.64%*54</f>
        <v>239702.19840000002</v>
      </c>
      <c r="E94" s="1">
        <f>Table1[[#This Row],[Sum of Exemption (MWh)]]*27.26%*39.82</f>
        <v>258499.35064799999</v>
      </c>
    </row>
    <row r="95" spans="1:5" x14ac:dyDescent="0.35">
      <c r="A95" t="s">
        <v>57</v>
      </c>
      <c r="B95" t="s">
        <v>58</v>
      </c>
      <c r="C95">
        <v>657</v>
      </c>
      <c r="D95" s="1">
        <f>Table1[[#This Row],[Sum of Exemption (MWh)]]*18.64%*54</f>
        <v>6613.0992000000006</v>
      </c>
      <c r="E95" s="1">
        <f>Table1[[#This Row],[Sum of Exemption (MWh)]]*27.26%*39.82</f>
        <v>7131.6903240000011</v>
      </c>
    </row>
    <row r="96" spans="1:5" x14ac:dyDescent="0.35">
      <c r="A96" t="s">
        <v>57</v>
      </c>
      <c r="B96" t="s">
        <v>29</v>
      </c>
      <c r="C96">
        <v>143887</v>
      </c>
      <c r="D96" s="1">
        <f>Table1[[#This Row],[Sum of Exemption (MWh)]]*18.64%*54</f>
        <v>1448308.9872000001</v>
      </c>
      <c r="E96" s="1">
        <f>Table1[[#This Row],[Sum of Exemption (MWh)]]*27.26%*39.82</f>
        <v>1561883.6006839999</v>
      </c>
    </row>
    <row r="97" spans="1:5" x14ac:dyDescent="0.35">
      <c r="A97" t="s">
        <v>57</v>
      </c>
      <c r="B97" t="s">
        <v>29</v>
      </c>
      <c r="C97">
        <v>3413</v>
      </c>
      <c r="D97" s="1">
        <f>Table1[[#This Row],[Sum of Exemption (MWh)]]*18.64%*54</f>
        <v>34353.892800000001</v>
      </c>
      <c r="E97" s="1">
        <f>Table1[[#This Row],[Sum of Exemption (MWh)]]*27.26%*39.82</f>
        <v>37047.882916000002</v>
      </c>
    </row>
    <row r="98" spans="1:5" x14ac:dyDescent="0.35">
      <c r="A98" t="s">
        <v>57</v>
      </c>
      <c r="B98" t="s">
        <v>7</v>
      </c>
      <c r="C98">
        <v>1762</v>
      </c>
      <c r="D98" s="1">
        <f>Table1[[#This Row],[Sum of Exemption (MWh)]]*18.64%*54</f>
        <v>17735.587200000002</v>
      </c>
      <c r="E98" s="1">
        <f>Table1[[#This Row],[Sum of Exemption (MWh)]]*27.26%*39.82</f>
        <v>19126.390184</v>
      </c>
    </row>
    <row r="99" spans="1:5" x14ac:dyDescent="0.35">
      <c r="A99" t="s">
        <v>57</v>
      </c>
      <c r="B99" t="s">
        <v>7</v>
      </c>
      <c r="C99">
        <v>2226</v>
      </c>
      <c r="D99" s="1">
        <f>Table1[[#This Row],[Sum of Exemption (MWh)]]*18.64%*54</f>
        <v>22406.025600000001</v>
      </c>
      <c r="E99" s="1">
        <f>Table1[[#This Row],[Sum of Exemption (MWh)]]*27.26%*39.82</f>
        <v>24163.078632000001</v>
      </c>
    </row>
    <row r="100" spans="1:5" x14ac:dyDescent="0.35">
      <c r="A100" t="s">
        <v>57</v>
      </c>
      <c r="B100" t="s">
        <v>7</v>
      </c>
      <c r="C100">
        <v>2829</v>
      </c>
      <c r="D100" s="1">
        <f>Table1[[#This Row],[Sum of Exemption (MWh)]]*18.64%*54</f>
        <v>28475.582399999999</v>
      </c>
      <c r="E100" s="1">
        <f>Table1[[#This Row],[Sum of Exemption (MWh)]]*27.26%*39.82</f>
        <v>30708.602628000004</v>
      </c>
    </row>
    <row r="101" spans="1:5" x14ac:dyDescent="0.35">
      <c r="A101" t="s">
        <v>57</v>
      </c>
      <c r="B101" t="s">
        <v>19</v>
      </c>
      <c r="C101">
        <v>24564</v>
      </c>
      <c r="D101" s="1">
        <f>Table1[[#This Row],[Sum of Exemption (MWh)]]*18.64%*54</f>
        <v>247251.39840000003</v>
      </c>
      <c r="E101" s="1">
        <f>Table1[[#This Row],[Sum of Exemption (MWh)]]*27.26%*39.82</f>
        <v>266640.54964800004</v>
      </c>
    </row>
    <row r="102" spans="1:5" x14ac:dyDescent="0.35">
      <c r="A102" t="s">
        <v>57</v>
      </c>
      <c r="B102" t="s">
        <v>59</v>
      </c>
      <c r="C102">
        <v>329526</v>
      </c>
      <c r="D102" s="1">
        <f>Table1[[#This Row],[Sum of Exemption (MWh)]]*18.64%*54</f>
        <v>3316876.9056000002</v>
      </c>
      <c r="E102" s="1">
        <f>Table1[[#This Row],[Sum of Exemption (MWh)]]*27.26%*39.82</f>
        <v>3576982.3222320001</v>
      </c>
    </row>
    <row r="103" spans="1:5" x14ac:dyDescent="0.35">
      <c r="A103" t="s">
        <v>57</v>
      </c>
      <c r="B103" t="s">
        <v>19</v>
      </c>
      <c r="C103">
        <v>33671</v>
      </c>
      <c r="D103" s="1">
        <f>Table1[[#This Row],[Sum of Exemption (MWh)]]*18.64%*54</f>
        <v>338918.81760000001</v>
      </c>
      <c r="E103" s="1">
        <f>Table1[[#This Row],[Sum of Exemption (MWh)]]*27.26%*39.82</f>
        <v>365496.41537200008</v>
      </c>
    </row>
    <row r="104" spans="1:5" x14ac:dyDescent="0.35">
      <c r="A104" t="s">
        <v>57</v>
      </c>
      <c r="B104" t="s">
        <v>19</v>
      </c>
      <c r="C104">
        <v>2956</v>
      </c>
      <c r="D104" s="1">
        <f>Table1[[#This Row],[Sum of Exemption (MWh)]]*18.64%*54</f>
        <v>29753.913600000003</v>
      </c>
      <c r="E104" s="1">
        <f>Table1[[#This Row],[Sum of Exemption (MWh)]]*27.26%*39.82</f>
        <v>32087.178992000001</v>
      </c>
    </row>
    <row r="105" spans="1:5" x14ac:dyDescent="0.35">
      <c r="A105" t="s">
        <v>60</v>
      </c>
      <c r="B105" t="s">
        <v>41</v>
      </c>
      <c r="C105">
        <v>43330</v>
      </c>
      <c r="D105" s="1">
        <f>Table1[[#This Row],[Sum of Exemption (MWh)]]*18.64%*54</f>
        <v>436142.44800000003</v>
      </c>
      <c r="E105" s="1">
        <f>Table1[[#This Row],[Sum of Exemption (MWh)]]*27.26%*39.82</f>
        <v>470344.20355999999</v>
      </c>
    </row>
    <row r="106" spans="1:5" x14ac:dyDescent="0.35">
      <c r="A106" t="s">
        <v>60</v>
      </c>
      <c r="B106" t="s">
        <v>38</v>
      </c>
      <c r="C106">
        <v>110643</v>
      </c>
      <c r="D106" s="1">
        <f>Table1[[#This Row],[Sum of Exemption (MWh)]]*18.64%*54</f>
        <v>1113688.1808000002</v>
      </c>
      <c r="E106" s="1">
        <f>Table1[[#This Row],[Sum of Exemption (MWh)]]*27.26%*39.82</f>
        <v>1201022.2412759999</v>
      </c>
    </row>
    <row r="107" spans="1:5" x14ac:dyDescent="0.35">
      <c r="A107" t="s">
        <v>60</v>
      </c>
      <c r="B107" t="s">
        <v>15</v>
      </c>
      <c r="C107">
        <v>115448</v>
      </c>
      <c r="D107" s="1">
        <f>Table1[[#This Row],[Sum of Exemption (MWh)]]*18.64%*54</f>
        <v>1162053.3888000001</v>
      </c>
      <c r="E107" s="1">
        <f>Table1[[#This Row],[Sum of Exemption (MWh)]]*27.26%*39.82</f>
        <v>1253180.1895360001</v>
      </c>
    </row>
    <row r="108" spans="1:5" x14ac:dyDescent="0.35">
      <c r="A108" t="s">
        <v>61</v>
      </c>
      <c r="B108" t="s">
        <v>62</v>
      </c>
      <c r="C108">
        <v>19332</v>
      </c>
      <c r="D108" s="1">
        <f>Table1[[#This Row],[Sum of Exemption (MWh)]]*18.64%*54</f>
        <v>194588.17920000001</v>
      </c>
      <c r="E108" s="1">
        <f>Table1[[#This Row],[Sum of Exemption (MWh)]]*27.26%*39.82</f>
        <v>209847.54542399998</v>
      </c>
    </row>
    <row r="109" spans="1:5" x14ac:dyDescent="0.35">
      <c r="A109" t="s">
        <v>63</v>
      </c>
      <c r="B109" t="s">
        <v>40</v>
      </c>
      <c r="C109">
        <v>157307</v>
      </c>
      <c r="D109" s="1">
        <f>Table1[[#This Row],[Sum of Exemption (MWh)]]*18.64%*54</f>
        <v>1583389.3392</v>
      </c>
      <c r="E109" s="1">
        <f>Table1[[#This Row],[Sum of Exemption (MWh)]]*27.26%*39.82</f>
        <v>1707556.788124</v>
      </c>
    </row>
    <row r="110" spans="1:5" x14ac:dyDescent="0.35">
      <c r="A110" t="s">
        <v>63</v>
      </c>
      <c r="B110" t="s">
        <v>50</v>
      </c>
      <c r="C110">
        <v>82325</v>
      </c>
      <c r="D110" s="1">
        <f>Table1[[#This Row],[Sum of Exemption (MWh)]]*18.64%*54</f>
        <v>828650.52</v>
      </c>
      <c r="E110" s="1">
        <f>Table1[[#This Row],[Sum of Exemption (MWh)]]*27.26%*39.82</f>
        <v>893632.27690000006</v>
      </c>
    </row>
    <row r="111" spans="1:5" x14ac:dyDescent="0.35">
      <c r="A111" t="s">
        <v>63</v>
      </c>
      <c r="B111" t="s">
        <v>41</v>
      </c>
      <c r="C111">
        <v>44462</v>
      </c>
      <c r="D111" s="1">
        <f>Table1[[#This Row],[Sum of Exemption (MWh)]]*18.64%*54</f>
        <v>447536.7072</v>
      </c>
      <c r="E111" s="1">
        <f>Table1[[#This Row],[Sum of Exemption (MWh)]]*27.26%*39.82</f>
        <v>482631.98658400006</v>
      </c>
    </row>
    <row r="112" spans="1:5" x14ac:dyDescent="0.35">
      <c r="A112" t="s">
        <v>64</v>
      </c>
      <c r="B112" t="s">
        <v>7</v>
      </c>
      <c r="C112">
        <v>1514</v>
      </c>
      <c r="D112" s="1">
        <f>Table1[[#This Row],[Sum of Exemption (MWh)]]*18.64%*54</f>
        <v>15239.318400000002</v>
      </c>
      <c r="E112" s="1">
        <f>Table1[[#This Row],[Sum of Exemption (MWh)]]*27.26%*39.82</f>
        <v>16434.367048</v>
      </c>
    </row>
    <row r="113" spans="1:5" x14ac:dyDescent="0.35">
      <c r="A113" t="s">
        <v>65</v>
      </c>
      <c r="B113" t="s">
        <v>17</v>
      </c>
      <c r="C113">
        <v>2906243</v>
      </c>
      <c r="D113" s="1">
        <f>Table1[[#This Row],[Sum of Exemption (MWh)]]*18.64%*54</f>
        <v>29253079.540800005</v>
      </c>
      <c r="E113" s="1">
        <f>Table1[[#This Row],[Sum of Exemption (MWh)]]*27.26%*39.82</f>
        <v>31547070.140476003</v>
      </c>
    </row>
    <row r="114" spans="1:5" x14ac:dyDescent="0.35">
      <c r="A114" t="s">
        <v>66</v>
      </c>
      <c r="B114" t="s">
        <v>15</v>
      </c>
      <c r="C114">
        <v>35936</v>
      </c>
      <c r="D114" s="1">
        <f>Table1[[#This Row],[Sum of Exemption (MWh)]]*18.64%*54</f>
        <v>361717.40159999998</v>
      </c>
      <c r="E114" s="1">
        <f>Table1[[#This Row],[Sum of Exemption (MWh)]]*27.26%*39.82</f>
        <v>390082.83635200001</v>
      </c>
    </row>
    <row r="115" spans="1:5" x14ac:dyDescent="0.35">
      <c r="A115" t="s">
        <v>67</v>
      </c>
      <c r="B115" t="s">
        <v>33</v>
      </c>
      <c r="C115">
        <v>60099</v>
      </c>
      <c r="D115" s="1">
        <f>Table1[[#This Row],[Sum of Exemption (MWh)]]*18.64%*54</f>
        <v>604932.49440000008</v>
      </c>
      <c r="E115" s="1">
        <f>Table1[[#This Row],[Sum of Exemption (MWh)]]*27.26%*39.82</f>
        <v>652370.55826800002</v>
      </c>
    </row>
    <row r="116" spans="1:5" x14ac:dyDescent="0.35">
      <c r="A116" t="s">
        <v>67</v>
      </c>
      <c r="B116" t="s">
        <v>7</v>
      </c>
      <c r="C116">
        <v>2272</v>
      </c>
      <c r="D116" s="1">
        <f>Table1[[#This Row],[Sum of Exemption (MWh)]]*18.64%*54</f>
        <v>22869.0432</v>
      </c>
      <c r="E116" s="1">
        <f>Table1[[#This Row],[Sum of Exemption (MWh)]]*27.26%*39.82</f>
        <v>24662.405504000002</v>
      </c>
    </row>
    <row r="117" spans="1:5" x14ac:dyDescent="0.35">
      <c r="A117" t="s">
        <v>67</v>
      </c>
      <c r="B117" t="s">
        <v>41</v>
      </c>
      <c r="C117">
        <v>15093</v>
      </c>
      <c r="D117" s="1">
        <f>Table1[[#This Row],[Sum of Exemption (MWh)]]*18.64%*54</f>
        <v>151920.10079999999</v>
      </c>
      <c r="E117" s="1">
        <f>Table1[[#This Row],[Sum of Exemption (MWh)]]*27.26%*39.82</f>
        <v>163833.48867600001</v>
      </c>
    </row>
    <row r="118" spans="1:5" x14ac:dyDescent="0.35">
      <c r="A118" t="s">
        <v>67</v>
      </c>
      <c r="B118" t="s">
        <v>7</v>
      </c>
      <c r="C118">
        <v>1476</v>
      </c>
      <c r="D118" s="1">
        <f>Table1[[#This Row],[Sum of Exemption (MWh)]]*18.64%*54</f>
        <v>14856.8256</v>
      </c>
      <c r="E118" s="1">
        <f>Table1[[#This Row],[Sum of Exemption (MWh)]]*27.26%*39.82</f>
        <v>16021.879632</v>
      </c>
    </row>
    <row r="119" spans="1:5" x14ac:dyDescent="0.35">
      <c r="A119" t="s">
        <v>67</v>
      </c>
      <c r="B119" t="s">
        <v>41</v>
      </c>
      <c r="C119">
        <v>82949</v>
      </c>
      <c r="D119" s="1">
        <f>Table1[[#This Row],[Sum of Exemption (MWh)]]*18.64%*54</f>
        <v>834931.45440000005</v>
      </c>
      <c r="E119" s="1">
        <f>Table1[[#This Row],[Sum of Exemption (MWh)]]*27.26%*39.82</f>
        <v>900405.75446800003</v>
      </c>
    </row>
    <row r="120" spans="1:5" x14ac:dyDescent="0.35">
      <c r="A120" t="s">
        <v>67</v>
      </c>
      <c r="B120" t="s">
        <v>7</v>
      </c>
      <c r="C120">
        <v>4352</v>
      </c>
      <c r="D120" s="1">
        <f>Table1[[#This Row],[Sum of Exemption (MWh)]]*18.64%*54</f>
        <v>43805.491200000004</v>
      </c>
      <c r="E120" s="1">
        <f>Table1[[#This Row],[Sum of Exemption (MWh)]]*27.26%*39.82</f>
        <v>47240.664063999997</v>
      </c>
    </row>
    <row r="121" spans="1:5" x14ac:dyDescent="0.35">
      <c r="A121" t="s">
        <v>67</v>
      </c>
      <c r="B121" t="s">
        <v>55</v>
      </c>
      <c r="C121">
        <v>152935</v>
      </c>
      <c r="D121" s="1">
        <f>Table1[[#This Row],[Sum of Exemption (MWh)]]*18.64%*54</f>
        <v>1539382.5360000001</v>
      </c>
      <c r="E121" s="1">
        <f>Table1[[#This Row],[Sum of Exemption (MWh)]]*27.26%*39.82</f>
        <v>1660099.0254199998</v>
      </c>
    </row>
    <row r="122" spans="1:5" x14ac:dyDescent="0.35">
      <c r="A122" t="s">
        <v>67</v>
      </c>
      <c r="B122" t="s">
        <v>68</v>
      </c>
      <c r="C122">
        <v>26002</v>
      </c>
      <c r="D122" s="1">
        <f>Table1[[#This Row],[Sum of Exemption (MWh)]]*18.64%*54</f>
        <v>261725.73120000004</v>
      </c>
      <c r="E122" s="1">
        <f>Table1[[#This Row],[Sum of Exemption (MWh)]]*27.26%*39.82</f>
        <v>282249.94186399999</v>
      </c>
    </row>
    <row r="123" spans="1:5" x14ac:dyDescent="0.35">
      <c r="A123" t="s">
        <v>69</v>
      </c>
      <c r="B123" t="s">
        <v>7</v>
      </c>
      <c r="C123">
        <v>3723</v>
      </c>
      <c r="D123" s="1">
        <f>Table1[[#This Row],[Sum of Exemption (MWh)]]*18.64%*54</f>
        <v>37474.228800000004</v>
      </c>
      <c r="E123" s="1">
        <f>Table1[[#This Row],[Sum of Exemption (MWh)]]*27.26%*39.82</f>
        <v>40412.911835999999</v>
      </c>
    </row>
    <row r="124" spans="1:5" x14ac:dyDescent="0.35">
      <c r="A124" t="s">
        <v>69</v>
      </c>
      <c r="B124" t="s">
        <v>40</v>
      </c>
      <c r="C124">
        <v>150816</v>
      </c>
      <c r="D124" s="1">
        <f>Table1[[#This Row],[Sum of Exemption (MWh)]]*18.64%*54</f>
        <v>1518053.5296</v>
      </c>
      <c r="E124" s="1">
        <f>Table1[[#This Row],[Sum of Exemption (MWh)]]*27.26%*39.82</f>
        <v>1637097.4245120001</v>
      </c>
    </row>
    <row r="125" spans="1:5" x14ac:dyDescent="0.35">
      <c r="A125" t="s">
        <v>69</v>
      </c>
      <c r="B125" t="s">
        <v>40</v>
      </c>
      <c r="C125">
        <v>211084</v>
      </c>
      <c r="D125" s="1">
        <f>Table1[[#This Row],[Sum of Exemption (MWh)]]*18.64%*54</f>
        <v>2124687.1104000001</v>
      </c>
      <c r="E125" s="1">
        <f>Table1[[#This Row],[Sum of Exemption (MWh)]]*27.26%*39.82</f>
        <v>2291302.4662880003</v>
      </c>
    </row>
    <row r="126" spans="1:5" x14ac:dyDescent="0.35">
      <c r="A126" t="s">
        <v>69</v>
      </c>
      <c r="B126" t="s">
        <v>7</v>
      </c>
      <c r="C126">
        <v>2563</v>
      </c>
      <c r="D126" s="1">
        <f>Table1[[#This Row],[Sum of Exemption (MWh)]]*18.64%*54</f>
        <v>25798.132799999999</v>
      </c>
      <c r="E126" s="1">
        <f>Table1[[#This Row],[Sum of Exemption (MWh)]]*27.26%*39.82</f>
        <v>27821.190716000001</v>
      </c>
    </row>
    <row r="127" spans="1:5" x14ac:dyDescent="0.35">
      <c r="A127" t="s">
        <v>69</v>
      </c>
      <c r="B127" t="s">
        <v>7</v>
      </c>
      <c r="C127">
        <v>1667</v>
      </c>
      <c r="D127" s="1">
        <f>Table1[[#This Row],[Sum of Exemption (MWh)]]*18.64%*54</f>
        <v>16779.355200000002</v>
      </c>
      <c r="E127" s="1">
        <f>Table1[[#This Row],[Sum of Exemption (MWh)]]*27.26%*39.82</f>
        <v>18095.171644000002</v>
      </c>
    </row>
    <row r="128" spans="1:5" x14ac:dyDescent="0.35">
      <c r="A128" t="s">
        <v>69</v>
      </c>
      <c r="B128" t="s">
        <v>70</v>
      </c>
      <c r="C128">
        <v>43373</v>
      </c>
      <c r="D128" s="1">
        <f>Table1[[#This Row],[Sum of Exemption (MWh)]]*18.64%*54</f>
        <v>436575.26880000002</v>
      </c>
      <c r="E128" s="1">
        <f>Table1[[#This Row],[Sum of Exemption (MWh)]]*27.26%*39.82</f>
        <v>470810.96563600004</v>
      </c>
    </row>
    <row r="129" spans="1:5" x14ac:dyDescent="0.35">
      <c r="A129" t="s">
        <v>69</v>
      </c>
      <c r="B129" t="s">
        <v>7</v>
      </c>
      <c r="C129">
        <v>1564</v>
      </c>
      <c r="D129" s="1">
        <f>Table1[[#This Row],[Sum of Exemption (MWh)]]*18.64%*54</f>
        <v>15742.598400000001</v>
      </c>
      <c r="E129" s="1">
        <f>Table1[[#This Row],[Sum of Exemption (MWh)]]*27.26%*39.82</f>
        <v>16977.113648000002</v>
      </c>
    </row>
    <row r="130" spans="1:5" x14ac:dyDescent="0.35">
      <c r="A130" t="s">
        <v>69</v>
      </c>
      <c r="B130" t="s">
        <v>7</v>
      </c>
      <c r="C130">
        <v>2302</v>
      </c>
      <c r="D130" s="1">
        <f>Table1[[#This Row],[Sum of Exemption (MWh)]]*18.64%*54</f>
        <v>23171.011200000001</v>
      </c>
      <c r="E130" s="1">
        <f>Table1[[#This Row],[Sum of Exemption (MWh)]]*27.26%*39.82</f>
        <v>24988.053464000001</v>
      </c>
    </row>
    <row r="131" spans="1:5" x14ac:dyDescent="0.35">
      <c r="A131" t="s">
        <v>69</v>
      </c>
      <c r="B131" t="s">
        <v>15</v>
      </c>
      <c r="C131">
        <v>765447</v>
      </c>
      <c r="D131" s="1">
        <f>Table1[[#This Row],[Sum of Exemption (MWh)]]*18.64%*54</f>
        <v>7704683.3232000005</v>
      </c>
      <c r="E131" s="1">
        <f>Table1[[#This Row],[Sum of Exemption (MWh)]]*27.26%*39.82</f>
        <v>8308875.1346039996</v>
      </c>
    </row>
    <row r="132" spans="1:5" x14ac:dyDescent="0.35">
      <c r="A132" t="s">
        <v>69</v>
      </c>
      <c r="B132" t="s">
        <v>59</v>
      </c>
      <c r="C132">
        <v>78691</v>
      </c>
      <c r="D132" s="1">
        <f>Table1[[#This Row],[Sum of Exemption (MWh)]]*18.64%*54</f>
        <v>792072.1296000001</v>
      </c>
      <c r="E132" s="1">
        <f>Table1[[#This Row],[Sum of Exemption (MWh)]]*27.26%*39.82</f>
        <v>854185.454012</v>
      </c>
    </row>
    <row r="133" spans="1:5" x14ac:dyDescent="0.35">
      <c r="A133" t="s">
        <v>69</v>
      </c>
      <c r="B133" t="s">
        <v>9</v>
      </c>
      <c r="C133">
        <v>56691</v>
      </c>
      <c r="D133" s="1">
        <f>Table1[[#This Row],[Sum of Exemption (MWh)]]*18.64%*54</f>
        <v>570628.92960000003</v>
      </c>
      <c r="E133" s="1">
        <f>Table1[[#This Row],[Sum of Exemption (MWh)]]*27.26%*39.82</f>
        <v>615376.95001200004</v>
      </c>
    </row>
    <row r="134" spans="1:5" x14ac:dyDescent="0.35">
      <c r="A134" t="s">
        <v>69</v>
      </c>
      <c r="B134" t="s">
        <v>7</v>
      </c>
      <c r="C134">
        <v>4353</v>
      </c>
      <c r="D134" s="1">
        <f>Table1[[#This Row],[Sum of Exemption (MWh)]]*18.64%*54</f>
        <v>43815.556800000006</v>
      </c>
      <c r="E134" s="1">
        <f>Table1[[#This Row],[Sum of Exemption (MWh)]]*27.26%*39.82</f>
        <v>47251.518995999999</v>
      </c>
    </row>
    <row r="135" spans="1:5" x14ac:dyDescent="0.35">
      <c r="A135" t="s">
        <v>69</v>
      </c>
      <c r="B135" t="s">
        <v>9</v>
      </c>
      <c r="C135">
        <v>103766</v>
      </c>
      <c r="D135" s="1">
        <f>Table1[[#This Row],[Sum of Exemption (MWh)]]*18.64%*54</f>
        <v>1044467.0496</v>
      </c>
      <c r="E135" s="1">
        <f>Table1[[#This Row],[Sum of Exemption (MWh)]]*27.26%*39.82</f>
        <v>1126372.8739120001</v>
      </c>
    </row>
    <row r="136" spans="1:5" x14ac:dyDescent="0.35">
      <c r="A136" t="s">
        <v>69</v>
      </c>
      <c r="B136" t="s">
        <v>12</v>
      </c>
      <c r="C136">
        <v>69191</v>
      </c>
      <c r="D136" s="1">
        <f>Table1[[#This Row],[Sum of Exemption (MWh)]]*18.64%*54</f>
        <v>696448.92960000003</v>
      </c>
      <c r="E136" s="1">
        <f>Table1[[#This Row],[Sum of Exemption (MWh)]]*27.26%*39.82</f>
        <v>751063.60001199995</v>
      </c>
    </row>
    <row r="137" spans="1:5" x14ac:dyDescent="0.35">
      <c r="A137" t="s">
        <v>69</v>
      </c>
      <c r="B137" t="s">
        <v>7</v>
      </c>
      <c r="C137">
        <v>1434</v>
      </c>
      <c r="D137" s="1">
        <f>Table1[[#This Row],[Sum of Exemption (MWh)]]*18.64%*54</f>
        <v>14434.070399999999</v>
      </c>
      <c r="E137" s="1">
        <f>Table1[[#This Row],[Sum of Exemption (MWh)]]*27.26%*39.82</f>
        <v>15565.972488000001</v>
      </c>
    </row>
    <row r="138" spans="1:5" x14ac:dyDescent="0.35">
      <c r="A138" t="s">
        <v>69</v>
      </c>
      <c r="B138" t="s">
        <v>44</v>
      </c>
      <c r="C138">
        <v>17235</v>
      </c>
      <c r="D138" s="1">
        <f>Table1[[#This Row],[Sum of Exemption (MWh)]]*18.64%*54</f>
        <v>173480.61600000001</v>
      </c>
      <c r="E138" s="1">
        <f>Table1[[#This Row],[Sum of Exemption (MWh)]]*27.26%*39.82</f>
        <v>187084.75302</v>
      </c>
    </row>
    <row r="139" spans="1:5" x14ac:dyDescent="0.35">
      <c r="A139" t="s">
        <v>69</v>
      </c>
      <c r="B139" t="s">
        <v>29</v>
      </c>
      <c r="C139">
        <v>9298</v>
      </c>
      <c r="D139" s="1">
        <f>Table1[[#This Row],[Sum of Exemption (MWh)]]*18.64%*54</f>
        <v>93589.948800000013</v>
      </c>
      <c r="E139" s="1">
        <f>Table1[[#This Row],[Sum of Exemption (MWh)]]*27.26%*39.82</f>
        <v>100929.15773600001</v>
      </c>
    </row>
    <row r="140" spans="1:5" x14ac:dyDescent="0.35">
      <c r="A140" t="s">
        <v>69</v>
      </c>
      <c r="B140" t="s">
        <v>9</v>
      </c>
      <c r="C140">
        <v>174316</v>
      </c>
      <c r="D140" s="1">
        <f>Table1[[#This Row],[Sum of Exemption (MWh)]]*18.64%*54</f>
        <v>1754595.1296000001</v>
      </c>
      <c r="E140" s="1">
        <f>Table1[[#This Row],[Sum of Exemption (MWh)]]*27.26%*39.82</f>
        <v>1892188.3265120003</v>
      </c>
    </row>
    <row r="141" spans="1:5" x14ac:dyDescent="0.35">
      <c r="A141" t="s">
        <v>71</v>
      </c>
      <c r="B141" t="s">
        <v>26</v>
      </c>
      <c r="C141">
        <v>464737</v>
      </c>
      <c r="D141" s="1">
        <f>Table1[[#This Row],[Sum of Exemption (MWh)]]*18.64%*54</f>
        <v>4677856.7472000001</v>
      </c>
      <c r="E141" s="1">
        <f>Table1[[#This Row],[Sum of Exemption (MWh)]]*27.26%*39.82</f>
        <v>5044688.5328839999</v>
      </c>
    </row>
    <row r="142" spans="1:5" x14ac:dyDescent="0.35">
      <c r="A142" t="s">
        <v>72</v>
      </c>
      <c r="B142" t="s">
        <v>44</v>
      </c>
      <c r="C142">
        <v>706800</v>
      </c>
      <c r="D142" s="1">
        <f>Table1[[#This Row],[Sum of Exemption (MWh)]]*18.64%*54</f>
        <v>7114366.080000001</v>
      </c>
      <c r="E142" s="1">
        <f>Table1[[#This Row],[Sum of Exemption (MWh)]]*27.26%*39.82</f>
        <v>7672265.9375999998</v>
      </c>
    </row>
    <row r="143" spans="1:5" x14ac:dyDescent="0.35">
      <c r="A143" t="s">
        <v>72</v>
      </c>
      <c r="B143" t="s">
        <v>73</v>
      </c>
      <c r="C143">
        <v>3637</v>
      </c>
      <c r="D143" s="1">
        <f>Table1[[#This Row],[Sum of Exemption (MWh)]]*18.64%*54</f>
        <v>36608.587200000002</v>
      </c>
      <c r="E143" s="1">
        <f>Table1[[#This Row],[Sum of Exemption (MWh)]]*27.26%*39.82</f>
        <v>39479.387684000001</v>
      </c>
    </row>
    <row r="144" spans="1:5" x14ac:dyDescent="0.35">
      <c r="A144" t="s">
        <v>72</v>
      </c>
      <c r="B144" t="s">
        <v>73</v>
      </c>
      <c r="C144">
        <v>7658</v>
      </c>
      <c r="D144" s="1">
        <f>Table1[[#This Row],[Sum of Exemption (MWh)]]*18.64%*54</f>
        <v>77082.364799999996</v>
      </c>
      <c r="E144" s="1">
        <f>Table1[[#This Row],[Sum of Exemption (MWh)]]*27.26%*39.82</f>
        <v>83127.069256000002</v>
      </c>
    </row>
    <row r="145" spans="1:5" x14ac:dyDescent="0.35">
      <c r="A145" t="s">
        <v>72</v>
      </c>
      <c r="B145" t="s">
        <v>73</v>
      </c>
      <c r="C145">
        <v>2022</v>
      </c>
      <c r="D145" s="1">
        <f>Table1[[#This Row],[Sum of Exemption (MWh)]]*18.64%*54</f>
        <v>20352.643199999999</v>
      </c>
      <c r="E145" s="1">
        <f>Table1[[#This Row],[Sum of Exemption (MWh)]]*27.26%*39.82</f>
        <v>21948.672504000002</v>
      </c>
    </row>
    <row r="146" spans="1:5" x14ac:dyDescent="0.35">
      <c r="A146" t="s">
        <v>72</v>
      </c>
      <c r="B146" t="s">
        <v>73</v>
      </c>
      <c r="C146">
        <v>2964</v>
      </c>
      <c r="D146" s="1">
        <f>Table1[[#This Row],[Sum of Exemption (MWh)]]*18.64%*54</f>
        <v>29834.438399999999</v>
      </c>
      <c r="E146" s="1">
        <f>Table1[[#This Row],[Sum of Exemption (MWh)]]*27.26%*39.82</f>
        <v>32174.018447999999</v>
      </c>
    </row>
    <row r="147" spans="1:5" x14ac:dyDescent="0.35">
      <c r="A147" t="s">
        <v>72</v>
      </c>
      <c r="B147" t="s">
        <v>73</v>
      </c>
      <c r="C147">
        <v>314</v>
      </c>
      <c r="D147" s="1">
        <f>Table1[[#This Row],[Sum of Exemption (MWh)]]*18.64%*54</f>
        <v>3160.5984000000003</v>
      </c>
      <c r="E147" s="1">
        <f>Table1[[#This Row],[Sum of Exemption (MWh)]]*27.26%*39.82</f>
        <v>3408.448648</v>
      </c>
    </row>
    <row r="148" spans="1:5" x14ac:dyDescent="0.35">
      <c r="A148" t="s">
        <v>72</v>
      </c>
      <c r="B148" t="s">
        <v>73</v>
      </c>
      <c r="C148">
        <v>2028</v>
      </c>
      <c r="D148" s="1">
        <f>Table1[[#This Row],[Sum of Exemption (MWh)]]*18.64%*54</f>
        <v>20413.036800000002</v>
      </c>
      <c r="E148" s="1">
        <f>Table1[[#This Row],[Sum of Exemption (MWh)]]*27.26%*39.82</f>
        <v>22013.802095999999</v>
      </c>
    </row>
    <row r="149" spans="1:5" x14ac:dyDescent="0.35">
      <c r="A149" t="s">
        <v>74</v>
      </c>
      <c r="B149" t="s">
        <v>38</v>
      </c>
      <c r="C149">
        <v>24118</v>
      </c>
      <c r="D149" s="1">
        <f>Table1[[#This Row],[Sum of Exemption (MWh)]]*18.64%*54</f>
        <v>242762.14080000002</v>
      </c>
      <c r="E149" s="1">
        <f>Table1[[#This Row],[Sum of Exemption (MWh)]]*27.26%*39.82</f>
        <v>261799.24997600002</v>
      </c>
    </row>
    <row r="150" spans="1:5" x14ac:dyDescent="0.35">
      <c r="A150" t="s">
        <v>74</v>
      </c>
      <c r="B150" t="s">
        <v>38</v>
      </c>
      <c r="C150">
        <v>1174</v>
      </c>
      <c r="D150" s="1">
        <f>Table1[[#This Row],[Sum of Exemption (MWh)]]*18.64%*54</f>
        <v>11817.014400000002</v>
      </c>
      <c r="E150" s="1">
        <f>Table1[[#This Row],[Sum of Exemption (MWh)]]*27.26%*39.82</f>
        <v>12743.690167999999</v>
      </c>
    </row>
    <row r="151" spans="1:5" x14ac:dyDescent="0.35">
      <c r="A151" t="s">
        <v>75</v>
      </c>
      <c r="B151" t="s">
        <v>38</v>
      </c>
      <c r="C151">
        <v>136670</v>
      </c>
      <c r="D151" s="1">
        <f>Table1[[#This Row],[Sum of Exemption (MWh)]]*18.64%*54</f>
        <v>1375665.5520000001</v>
      </c>
      <c r="E151" s="1">
        <f>Table1[[#This Row],[Sum of Exemption (MWh)]]*27.26%*39.82</f>
        <v>1483543.55644</v>
      </c>
    </row>
    <row r="152" spans="1:5" x14ac:dyDescent="0.35">
      <c r="A152" t="s">
        <v>75</v>
      </c>
      <c r="B152" t="s">
        <v>38</v>
      </c>
      <c r="C152">
        <v>6654</v>
      </c>
      <c r="D152" s="1">
        <f>Table1[[#This Row],[Sum of Exemption (MWh)]]*18.64%*54</f>
        <v>66976.502400000012</v>
      </c>
      <c r="E152" s="1">
        <f>Table1[[#This Row],[Sum of Exemption (MWh)]]*27.26%*39.82</f>
        <v>72228.717527999994</v>
      </c>
    </row>
    <row r="153" spans="1:5" x14ac:dyDescent="0.35">
      <c r="A153" t="s">
        <v>76</v>
      </c>
      <c r="B153" t="s">
        <v>17</v>
      </c>
      <c r="C153">
        <v>8322200</v>
      </c>
      <c r="D153" s="1">
        <f>Table1[[#This Row],[Sum of Exemption (MWh)]]*18.64%*54</f>
        <v>83767936.320000008</v>
      </c>
      <c r="E153" s="1">
        <f>Table1[[#This Row],[Sum of Exemption (MWh)]]*27.26%*39.82</f>
        <v>90336915.09040001</v>
      </c>
    </row>
    <row r="154" spans="1:5" x14ac:dyDescent="0.35">
      <c r="A154" t="s">
        <v>77</v>
      </c>
      <c r="B154" t="s">
        <v>13</v>
      </c>
      <c r="C154">
        <v>87012</v>
      </c>
      <c r="D154" s="1">
        <f>Table1[[#This Row],[Sum of Exemption (MWh)]]*18.64%*54</f>
        <v>875827.98720000009</v>
      </c>
      <c r="E154" s="1">
        <f>Table1[[#This Row],[Sum of Exemption (MWh)]]*27.26%*39.82</f>
        <v>944509.343184</v>
      </c>
    </row>
    <row r="155" spans="1:5" x14ac:dyDescent="0.35">
      <c r="A155" t="s">
        <v>77</v>
      </c>
      <c r="B155" t="s">
        <v>22</v>
      </c>
      <c r="C155">
        <v>7267</v>
      </c>
      <c r="D155" s="1">
        <f>Table1[[#This Row],[Sum of Exemption (MWh)]]*18.64%*54</f>
        <v>73146.715200000006</v>
      </c>
      <c r="E155" s="1">
        <f>Table1[[#This Row],[Sum of Exemption (MWh)]]*27.26%*39.82</f>
        <v>78882.790844000003</v>
      </c>
    </row>
    <row r="156" spans="1:5" x14ac:dyDescent="0.35">
      <c r="A156" t="s">
        <v>78</v>
      </c>
      <c r="B156" t="s">
        <v>36</v>
      </c>
      <c r="C156">
        <v>203225</v>
      </c>
      <c r="D156" s="1">
        <f>Table1[[#This Row],[Sum of Exemption (MWh)]]*18.64%*54</f>
        <v>2045581.56</v>
      </c>
      <c r="E156" s="1">
        <f>Table1[[#This Row],[Sum of Exemption (MWh)]]*27.26%*39.82</f>
        <v>2205993.5556999999</v>
      </c>
    </row>
    <row r="157" spans="1:5" x14ac:dyDescent="0.35">
      <c r="A157" t="s">
        <v>78</v>
      </c>
      <c r="B157" t="s">
        <v>73</v>
      </c>
      <c r="C157">
        <v>5268</v>
      </c>
      <c r="D157" s="1">
        <f>Table1[[#This Row],[Sum of Exemption (MWh)]]*18.64%*54</f>
        <v>53025.580800000003</v>
      </c>
      <c r="E157" s="1">
        <f>Table1[[#This Row],[Sum of Exemption (MWh)]]*27.26%*39.82</f>
        <v>57183.781776000003</v>
      </c>
    </row>
    <row r="158" spans="1:5" x14ac:dyDescent="0.35">
      <c r="A158" t="s">
        <v>78</v>
      </c>
      <c r="B158" t="s">
        <v>37</v>
      </c>
      <c r="C158">
        <v>21591</v>
      </c>
      <c r="D158" s="1">
        <f>Table1[[#This Row],[Sum of Exemption (MWh)]]*18.64%*54</f>
        <v>217326.36960000001</v>
      </c>
      <c r="E158" s="1">
        <f>Table1[[#This Row],[Sum of Exemption (MWh)]]*27.26%*39.82</f>
        <v>234368.83681200002</v>
      </c>
    </row>
    <row r="159" spans="1:5" x14ac:dyDescent="0.35">
      <c r="A159" t="s">
        <v>78</v>
      </c>
      <c r="B159" t="s">
        <v>27</v>
      </c>
      <c r="C159">
        <v>5393</v>
      </c>
      <c r="D159" s="1">
        <f>Table1[[#This Row],[Sum of Exemption (MWh)]]*18.64%*54</f>
        <v>54283.7808</v>
      </c>
      <c r="E159" s="1">
        <f>Table1[[#This Row],[Sum of Exemption (MWh)]]*27.26%*39.82</f>
        <v>58540.648276000007</v>
      </c>
    </row>
    <row r="160" spans="1:5" x14ac:dyDescent="0.35">
      <c r="A160" t="s">
        <v>78</v>
      </c>
      <c r="B160" t="s">
        <v>73</v>
      </c>
      <c r="C160">
        <v>46515</v>
      </c>
      <c r="D160" s="1">
        <f>Table1[[#This Row],[Sum of Exemption (MWh)]]*18.64%*54</f>
        <v>468201.38400000002</v>
      </c>
      <c r="E160" s="1">
        <f>Table1[[#This Row],[Sum of Exemption (MWh)]]*27.26%*39.82</f>
        <v>504917.16197999998</v>
      </c>
    </row>
  </sheetData>
  <mergeCells count="3">
    <mergeCell ref="A2:E2"/>
    <mergeCell ref="A1:E1"/>
    <mergeCell ref="A3:E3"/>
  </mergeCells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p:Policy xmlns:p="office.server.policy" id="" local="true">
  <p:Name>Document</p:Name>
  <p:Description/>
  <p:Statement/>
  <p:PolicyItems>
    <p:PolicyItem featureId="Microsoft.Office.RecordsManagement.PolicyFeatures.PolicyAudit" staticId="0x0101006FEDFF5A17EBFF408172BFDB5CA07867|937198175" UniqueId="4978652a-571d-4abe-8789-326422c0f180">
      <p:Name>Auditing</p:Name>
      <p:Description>Audits user actions on documents and list items to the Audit Log.</p:Description>
      <p:CustomData>
        <Audit>
          <View/>
        </Audit>
      </p:CustomData>
    </p:PolicyItem>
  </p:PolicyItems>
</p:Policy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FEDFF5A17EBFF408172BFDB5CA07867" ma:contentTypeVersion="10" ma:contentTypeDescription="Create a new document." ma:contentTypeScope="" ma:versionID="03814bfead9436e28a31b84b03dda2d0">
  <xsd:schema xmlns:xsd="http://www.w3.org/2001/XMLSchema" xmlns:xs="http://www.w3.org/2001/XMLSchema" xmlns:p="http://schemas.microsoft.com/office/2006/metadata/properties" xmlns:ns1="http://schemas.microsoft.com/sharepoint/v3" xmlns:ns2="32e2fb52-454c-4a55-9e7f-b565c4403fdc" xmlns:ns3="28200a5b-dbf5-4d3e-b94c-0c7a404b124e" targetNamespace="http://schemas.microsoft.com/office/2006/metadata/properties" ma:root="true" ma:fieldsID="7b8a28cbba0e079f6ebeffe7bd13215f" ns1:_="" ns2:_="" ns3:_="">
    <xsd:import namespace="http://schemas.microsoft.com/sharepoint/v3"/>
    <xsd:import namespace="32e2fb52-454c-4a55-9e7f-b565c4403fdc"/>
    <xsd:import namespace="28200a5b-dbf5-4d3e-b94c-0c7a404b124e"/>
    <xsd:element name="properties">
      <xsd:complexType>
        <xsd:sequence>
          <xsd:element name="documentManagement">
            <xsd:complexType>
              <xsd:all>
                <xsd:element ref="ns2:CER_x0020_Content_x0020_Approval_x0020_Workflow_x0020_Comments" minOccurs="0"/>
                <xsd:element ref="ns2:CERContentPublishingTaskJobNumber"/>
                <xsd:element ref="ns2:Date_x0020_Submitted" minOccurs="0"/>
                <xsd:element ref="ns2:Requires_x0020_Higher_x0020_Approval" minOccurs="0"/>
                <xsd:element ref="ns2:Submitted_x0020_By" minOccurs="0"/>
                <xsd:element ref="ns1:PublishingStartDate" minOccurs="0"/>
                <xsd:element ref="ns1:PublishingExpirationDate" minOccurs="0"/>
                <xsd:element ref="ns2:CommonTopic" minOccurs="0"/>
                <xsd:element ref="ns1:_dlc_Exempt" minOccurs="0"/>
                <xsd:element ref="ns2:Type_x0020_of_x0020_document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13" nillable="true" ma:displayName="Scheduling Start Date" ma:description="Scheduling Start Date is a site column created by the Publishing feature. It is used to specify the date and time on which this page will first appear to site visitors." ma:internalName="PublishingStartDate">
      <xsd:simpleType>
        <xsd:restriction base="dms:Unknown"/>
      </xsd:simpleType>
    </xsd:element>
    <xsd:element name="PublishingExpirationDate" ma:index="14" nillable="true" ma:displayName="Scheduling End Date" ma:description="Scheduling End Date is a site column created by the Publishing feature. It is used to specify the date and time on which this page will no longer appear to site visitors." ma:internalName="PublishingExpirationDate">
      <xsd:simpleType>
        <xsd:restriction base="dms:Unknown"/>
      </xsd:simpleType>
    </xsd:element>
    <xsd:element name="_dlc_Exempt" ma:index="16" nillable="true" ma:displayName="Exempt from Policy" ma:hidden="true" ma:internalName="_dlc_Exempt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e2fb52-454c-4a55-9e7f-b565c4403fdc" elementFormDefault="qualified">
    <xsd:import namespace="http://schemas.microsoft.com/office/2006/documentManagement/types"/>
    <xsd:import namespace="http://schemas.microsoft.com/office/infopath/2007/PartnerControls"/>
    <xsd:element name="CER_x0020_Content_x0020_Approval_x0020_Workflow_x0020_Comments" ma:index="8" nillable="true" ma:displayName="CER Content Approval Workflow Comments" ma:internalName="CER_x0020_Content_x0020_Approval_x0020_Workflow_x0020_Comments">
      <xsd:simpleType>
        <xsd:restriction base="dms:Text">
          <xsd:maxLength value="255"/>
        </xsd:restriction>
      </xsd:simpleType>
    </xsd:element>
    <xsd:element name="CERContentPublishingTaskJobNumber" ma:index="9" ma:displayName="CERContentPublishingTaskJobNumber" ma:default="WM####" ma:internalName="CERContentPublishingTaskJobNumber">
      <xsd:simpleType>
        <xsd:restriction base="dms:Note">
          <xsd:maxLength value="255"/>
        </xsd:restriction>
      </xsd:simpleType>
    </xsd:element>
    <xsd:element name="Date_x0020_Submitted" ma:index="10" nillable="true" ma:displayName="Date Submitted" ma:format="DateOnly" ma:internalName="Date_x0020_Submitted">
      <xsd:simpleType>
        <xsd:restriction base="dms:DateTime"/>
      </xsd:simpleType>
    </xsd:element>
    <xsd:element name="Requires_x0020_Higher_x0020_Approval" ma:index="11" nillable="true" ma:displayName="Requires Higher Approval" ma:default="0" ma:description="Requires Higher Approval" ma:internalName="Requires_x0020_Higher_x0020_Approval">
      <xsd:simpleType>
        <xsd:restriction base="dms:Boolean"/>
      </xsd:simpleType>
    </xsd:element>
    <xsd:element name="Submitted_x0020_By" ma:index="12" nillable="true" ma:displayName="Submitted By" ma:list="UserInfo" ma:SharePointGroup="0" ma:internalName="Submitted_x0020_By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CommonTopic" ma:index="15" nillable="true" ma:displayName="Topic" ma:internalName="CommonTopic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Carbon Farming Initiative"/>
                    <xsd:enumeration value="Carbon Pricing Mechanism"/>
                    <xsd:enumeration value="National Greenhouse and Energy Reporting"/>
                    <xsd:enumeration value="Renewable Energy Target"/>
                    <xsd:enumeration value="Emissions Reduction Fund"/>
                    <xsd:enumeration value="NGER auditors"/>
                    <xsd:enumeration value="Media"/>
                    <xsd:enumeration value="Corporate"/>
                    <xsd:enumeration value="ANREU"/>
                    <xsd:enumeration value="EERS"/>
                    <xsd:enumeration value="REC Registry"/>
                    <xsd:enumeration value="Emissions Reduction Fund - mapping file"/>
                    <xsd:enumeration value="Reports"/>
                    <xsd:enumeration value="Guarantee of Origin"/>
                  </xsd:restriction>
                </xsd:simpleType>
              </xsd:element>
            </xsd:sequence>
          </xsd:extension>
        </xsd:complexContent>
      </xsd:complexType>
    </xsd:element>
    <xsd:element name="Type_x0020_of_x0020_document" ma:index="17" nillable="true" ma:displayName="Type of document" ma:default="general" ma:format="Dropdown" ma:indexed="true" ma:internalName="Type_x0020_of_x0020_document">
      <xsd:simpleType>
        <xsd:restriction base="dms:Choice">
          <xsd:enumeration value="general"/>
          <xsd:enumeration value="ERF project mapping file"/>
          <xsd:enumeration value="consulthub - CERT consult 1 submissions"/>
          <xsd:enumeration value="consulthub - CERT consult 2 submissions"/>
          <xsd:enumeration value="consulthub - CERT consult 3 submission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200a5b-dbf5-4d3e-b94c-0c7a404b124e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ERContentPublishingTaskJobNumber xmlns="32e2fb52-454c-4a55-9e7f-b565c4403fdc">PJ2510</CERContentPublishingTaskJobNumber>
    <Date_x0020_Submitted xmlns="32e2fb52-454c-4a55-9e7f-b565c4403fdc" xsi:nil="true"/>
    <CER_x0020_Content_x0020_Approval_x0020_Workflow_x0020_Comments xmlns="32e2fb52-454c-4a55-9e7f-b565c4403fdc" xsi:nil="true"/>
    <Type_x0020_of_x0020_document xmlns="32e2fb52-454c-4a55-9e7f-b565c4403fdc">general</Type_x0020_of_x0020_document>
    <Submitted_x0020_By xmlns="32e2fb52-454c-4a55-9e7f-b565c4403fdc">
      <UserInfo>
        <DisplayName/>
        <AccountId xsi:nil="true"/>
        <AccountType/>
      </UserInfo>
    </Submitted_x0020_By>
    <PublishingExpirationDate xmlns="http://schemas.microsoft.com/sharepoint/v3" xsi:nil="true"/>
    <CommonTopic xmlns="32e2fb52-454c-4a55-9e7f-b565c4403fdc">
      <Value>Renewable Energy Target</Value>
    </CommonTopic>
    <Requires_x0020_Higher_x0020_Approval xmlns="32e2fb52-454c-4a55-9e7f-b565c4403fdc">false</Requires_x0020_Higher_x0020_Approval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CD713C72-D111-4312-88F5-1EA2AA9D701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92059EC-EB24-421A-B191-731895F297B7}">
  <ds:schemaRefs>
    <ds:schemaRef ds:uri="office.server.policy"/>
  </ds:schemaRefs>
</ds:datastoreItem>
</file>

<file path=customXml/itemProps3.xml><?xml version="1.0" encoding="utf-8"?>
<ds:datastoreItem xmlns:ds="http://schemas.openxmlformats.org/officeDocument/2006/customXml" ds:itemID="{C7FCF2B0-4B10-4A17-8696-972841CE48D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32e2fb52-454c-4a55-9e7f-b565c4403fdc"/>
    <ds:schemaRef ds:uri="28200a5b-dbf5-4d3e-b94c-0c7a404b124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9D4AD91F-DF20-4EEC-8940-FAE8151D90A7}">
  <ds:schemaRefs>
    <ds:schemaRef ds:uri="http://schemas.microsoft.com/office/2006/metadata/properties"/>
    <ds:schemaRef ds:uri="http://schemas.microsoft.com/office/infopath/2007/PartnerControls"/>
    <ds:schemaRef ds:uri="32e2fb52-454c-4a55-9e7f-b565c4403fdc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exemption certificates use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2022 exemptions for emissions-intensive trade-exposed activities</dc:title>
  <dc:subject/>
  <dc:creator/>
  <cp:keywords/>
  <dc:description/>
  <cp:lastModifiedBy/>
  <cp:revision>1</cp:revision>
  <dcterms:created xsi:type="dcterms:W3CDTF">2023-09-25T03:17:22Z</dcterms:created>
  <dcterms:modified xsi:type="dcterms:W3CDTF">2024-03-22T04:15:13Z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0x0101006FEDFF5A17EBFF408172BFDB5CA07867</vt:lpwstr>
  </property>
</Properties>
</file>