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8_{3113678C-6EEA-486E-A4B8-F67C877CC4C9}" xr6:coauthVersionLast="47" xr6:coauthVersionMax="47" xr10:uidLastSave="{00000000-0000-0000-0000-000000000000}"/>
  <bookViews>
    <workbookView xWindow="-28920" yWindow="-8190" windowWidth="29040" windowHeight="15840" xr2:uid="{AA18A5C7-1E0B-4A61-98D6-B331F2CCDDB7}"/>
  </bookViews>
  <sheets>
    <sheet name="2021 EITE activities" sheetId="1" r:id="rId1"/>
  </sheets>
  <definedNames>
    <definedName name="_xlnm._FilterDatabase" localSheetId="0" hidden="1">'2021 EITE activities'!$A$4:$E$4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5" i="1"/>
  <c r="E87" i="1"/>
  <c r="E41" i="1"/>
  <c r="E47" i="1"/>
  <c r="E113" i="1"/>
  <c r="E114" i="1"/>
  <c r="E115" i="1"/>
  <c r="E16" i="1"/>
  <c r="E116" i="1"/>
  <c r="E40" i="1"/>
  <c r="E150" i="1"/>
  <c r="E26" i="1"/>
  <c r="E20" i="1"/>
  <c r="E42" i="1"/>
  <c r="E131" i="1"/>
  <c r="E132" i="1"/>
  <c r="E106" i="1"/>
  <c r="E67" i="1"/>
  <c r="E33" i="1"/>
  <c r="E88" i="1"/>
  <c r="E72" i="1"/>
  <c r="E61" i="1"/>
  <c r="E48" i="1"/>
  <c r="E152" i="1"/>
  <c r="E27" i="1"/>
  <c r="E153" i="1"/>
  <c r="E44" i="1"/>
  <c r="E117" i="1"/>
  <c r="E118" i="1"/>
  <c r="E34" i="1"/>
  <c r="E133" i="1"/>
  <c r="E119" i="1"/>
  <c r="E89" i="1"/>
  <c r="E120" i="1"/>
  <c r="E134" i="1"/>
  <c r="E135" i="1"/>
  <c r="E17" i="1"/>
  <c r="E49" i="1"/>
  <c r="E35" i="1"/>
  <c r="E50" i="1"/>
  <c r="E136" i="1"/>
  <c r="E70" i="1"/>
  <c r="E112" i="1"/>
  <c r="E45" i="1"/>
  <c r="E154" i="1"/>
  <c r="E62" i="1"/>
  <c r="E65" i="1"/>
  <c r="E36" i="1"/>
  <c r="E51" i="1"/>
  <c r="E73" i="1"/>
  <c r="E6" i="1"/>
  <c r="E37" i="1"/>
  <c r="E103" i="1"/>
  <c r="E18" i="1"/>
  <c r="E19" i="1"/>
  <c r="E80" i="1"/>
  <c r="E111" i="1"/>
  <c r="E145" i="1"/>
  <c r="E90" i="1"/>
  <c r="E91" i="1"/>
  <c r="E92" i="1"/>
  <c r="E149" i="1"/>
  <c r="E155" i="1"/>
  <c r="E137" i="1"/>
  <c r="E52" i="1"/>
  <c r="E66" i="1"/>
  <c r="E104" i="1"/>
  <c r="E74" i="1"/>
  <c r="E146" i="1"/>
  <c r="E53" i="1"/>
  <c r="E93" i="1"/>
  <c r="E138" i="1"/>
  <c r="E156" i="1"/>
  <c r="E107" i="1"/>
  <c r="E139" i="1"/>
  <c r="E54" i="1"/>
  <c r="E46" i="1"/>
  <c r="E121" i="1"/>
  <c r="E28" i="1"/>
  <c r="E94" i="1"/>
  <c r="E75" i="1"/>
  <c r="E76" i="1"/>
  <c r="E95" i="1"/>
  <c r="E81" i="1"/>
  <c r="E108" i="1"/>
  <c r="E43" i="1"/>
  <c r="E96" i="1"/>
  <c r="E122" i="1"/>
  <c r="E55" i="1"/>
  <c r="E77" i="1"/>
  <c r="E21" i="1"/>
  <c r="E97" i="1"/>
  <c r="E140" i="1"/>
  <c r="E98" i="1"/>
  <c r="E99" i="1"/>
  <c r="E22" i="1"/>
  <c r="E7" i="1"/>
  <c r="E63" i="1"/>
  <c r="E64" i="1"/>
  <c r="E100" i="1"/>
  <c r="E141" i="1"/>
  <c r="E29" i="1"/>
  <c r="E30" i="1"/>
  <c r="E31" i="1"/>
  <c r="E56" i="1"/>
  <c r="E57" i="1"/>
  <c r="E58" i="1"/>
  <c r="E59" i="1"/>
  <c r="E78" i="1"/>
  <c r="E79" i="1"/>
  <c r="E8" i="1"/>
  <c r="E142" i="1"/>
  <c r="E82" i="1"/>
  <c r="E123" i="1"/>
  <c r="E32" i="1"/>
  <c r="E68" i="1"/>
  <c r="E83" i="1"/>
  <c r="E69" i="1"/>
  <c r="E84" i="1"/>
  <c r="E85" i="1"/>
  <c r="E5" i="1"/>
  <c r="E124" i="1"/>
  <c r="E109" i="1"/>
  <c r="E143" i="1"/>
  <c r="E9" i="1"/>
  <c r="E10" i="1"/>
  <c r="E101" i="1"/>
  <c r="E11" i="1"/>
  <c r="E12" i="1"/>
  <c r="E38" i="1"/>
  <c r="E86" i="1"/>
  <c r="E102" i="1"/>
  <c r="E60" i="1"/>
  <c r="E23" i="1"/>
  <c r="E24" i="1"/>
  <c r="E13" i="1"/>
  <c r="E125" i="1"/>
  <c r="E39" i="1"/>
  <c r="E148" i="1"/>
  <c r="E147" i="1"/>
  <c r="E126" i="1"/>
  <c r="E127" i="1"/>
  <c r="E128" i="1"/>
  <c r="E129" i="1"/>
  <c r="E130" i="1"/>
  <c r="E110" i="1"/>
  <c r="E105" i="1"/>
  <c r="E14" i="1"/>
  <c r="E151" i="1"/>
  <c r="E25" i="1"/>
  <c r="E15" i="1"/>
  <c r="E144" i="1"/>
  <c r="E71" i="1"/>
</calcChain>
</file>

<file path=xl/sharedStrings.xml><?xml version="1.0" encoding="utf-8"?>
<sst xmlns="http://schemas.openxmlformats.org/spreadsheetml/2006/main" count="312" uniqueCount="83">
  <si>
    <t>2021 exemptions for emissions-intensive trade-exposed activities</t>
  </si>
  <si>
    <t>The table below provides:
• A list of Renewable Energy Target liable entities who rec​eived and reported exemptions for 2021.
• The total amount of exemption given for each emission intensive trade-exposed activity.
• The dollar value of the amount of each entity’s exemption for 2021. The dollar value of exemptions is calculated by multiplying Exemption Certificates m​egawatt hours with the: 
◦2021 renewable power percentage and then multiplied by the LGC spot price $36.80
◦2021 small-scale technology percentage and then multiplied by the STC spot price $38.80</t>
  </si>
  <si>
    <t>Data as at 7 February 2023</t>
  </si>
  <si>
    <t>Liable entity</t>
  </si>
  <si>
    <t>EITE activity</t>
  </si>
  <si>
    <t>AER Retail Pty Ltd</t>
  </si>
  <si>
    <t>Rendering of animal by-products</t>
  </si>
  <si>
    <t>AGL Sales Pty Limited</t>
  </si>
  <si>
    <t>Production of high purity ethanol</t>
  </si>
  <si>
    <t>Packaging and industrial paper manufacturing</t>
  </si>
  <si>
    <t>Multiple activities at the same site</t>
  </si>
  <si>
    <t>Production of chlorine gas and sodium hydroxide (caustic soda) solution</t>
  </si>
  <si>
    <t>ALCOA OF AUSTRALIA LIMITED</t>
  </si>
  <si>
    <t>Alumina refining</t>
  </si>
  <si>
    <t>Alcoa Portland Aluminium Pty Ltd</t>
  </si>
  <si>
    <t>Aluminium smelting</t>
  </si>
  <si>
    <t>Alinta Energy Retail Sales Pty. Ltd.</t>
  </si>
  <si>
    <t>Tissue paper manufacturing</t>
  </si>
  <si>
    <t>Alinta Sales Pty Ltd</t>
  </si>
  <si>
    <t>Production of fused zirconia</t>
  </si>
  <si>
    <t>Manufacture of reconstituted wood-based panels</t>
  </si>
  <si>
    <t>Production of white titanium dioxide (TiO2) pigment</t>
  </si>
  <si>
    <t>Production of synthetic rutile</t>
  </si>
  <si>
    <t>Aurora Energy Pty Ltd</t>
  </si>
  <si>
    <t>Smelting zinc</t>
  </si>
  <si>
    <t>Production of liquefied natural gas</t>
  </si>
  <si>
    <t>Production of clinker</t>
  </si>
  <si>
    <t>Production of manganese</t>
  </si>
  <si>
    <t>Production of magnetite concentrate</t>
  </si>
  <si>
    <t>Manufacture of newsprint</t>
  </si>
  <si>
    <t>C S Energy Limited</t>
  </si>
  <si>
    <t>CSR Building Products Limited</t>
  </si>
  <si>
    <t>Production of glass wool</t>
  </si>
  <si>
    <t>Diamantina Power Station Pty Limited</t>
  </si>
  <si>
    <t>ELECTRICITY GENERATION AND RETAIL CORPORATION</t>
  </si>
  <si>
    <t>Production of nickel</t>
  </si>
  <si>
    <t>Production of silicon</t>
  </si>
  <si>
    <t>EnergyAustralia Pty Ltd</t>
  </si>
  <si>
    <t>Production of glass containers</t>
  </si>
  <si>
    <t>GENUITY RETAIL PTY LTD</t>
  </si>
  <si>
    <t>IBERDROLA AUSTRALIA ENERGY MARKETS PTY LIMITED</t>
  </si>
  <si>
    <t>IPOWER 2 PTY LIMITED and IPOWER PTY LIMITED TA Simply Energy</t>
  </si>
  <si>
    <t>Production of ceramic floor and wall tiles</t>
  </si>
  <si>
    <t>Karara Energy Pty Ltd</t>
  </si>
  <si>
    <t>KWINANA POWER HOLDINGS PTY LTD IPM (KWINANA) PTY LTD RATCH-AUSTRALIA ENERGY (KWINANA)PTE LTD</t>
  </si>
  <si>
    <t>Petroleum refining</t>
  </si>
  <si>
    <t>LIBERTY GREENPOWER PTY LTD</t>
  </si>
  <si>
    <t>Integrated iron and steel manufacturing</t>
  </si>
  <si>
    <t>MACQUARIE BANK LIMITED</t>
  </si>
  <si>
    <t>Production of copper</t>
  </si>
  <si>
    <t>Production of iron ore pellets</t>
  </si>
  <si>
    <t>Momentum Energy Pty Limited</t>
  </si>
  <si>
    <t>Production of magnesia</t>
  </si>
  <si>
    <t>Production of polymer grade propene (polymer grade propylene)</t>
  </si>
  <si>
    <t>Origin Energy Electricity Limited</t>
  </si>
  <si>
    <t>Production of sodium silicate glass</t>
  </si>
  <si>
    <t>Production of glass beads</t>
  </si>
  <si>
    <t>Production of hydrogen peroxide</t>
  </si>
  <si>
    <t>Perth Energy Pty Ltd</t>
  </si>
  <si>
    <t>Power Retail Corporation</t>
  </si>
  <si>
    <t>Production of helium</t>
  </si>
  <si>
    <t>Progressive Green Pty Ltd</t>
  </si>
  <si>
    <t>Manufacture of carbon steel from cold ferrous feed</t>
  </si>
  <si>
    <t>Red Energy Pty. Limited</t>
  </si>
  <si>
    <t>Rimfire Energy Pty Ltd</t>
  </si>
  <si>
    <t>Rio Tinto Aluminium (Bell Bay) Limited</t>
  </si>
  <si>
    <t>RTA Yarwun Pty Ltd</t>
  </si>
  <si>
    <t>SHELL ENERGY RETAIL PTY LTD</t>
  </si>
  <si>
    <t>Production of bulk flat glass</t>
  </si>
  <si>
    <t>Production of lime</t>
  </si>
  <si>
    <t>Stanwell Corporation Limited</t>
  </si>
  <si>
    <t>Production of ammonium nitrate</t>
  </si>
  <si>
    <t>Sun Metals Corporation Pty Ltd</t>
  </si>
  <si>
    <t>Sunset Power International Pty Ltd</t>
  </si>
  <si>
    <t>TEC Desert NO.2 Pty Ltd</t>
  </si>
  <si>
    <t>TEC Desert Pty Ltd</t>
  </si>
  <si>
    <t>Tomago Aluminium Company Pty Ltd</t>
  </si>
  <si>
    <t>Tronox Management Pty Ltd</t>
  </si>
  <si>
    <t>Wesfarmers Kleenheat Gas Pty Ltd</t>
  </si>
  <si>
    <t>Production of ammonia</t>
  </si>
  <si>
    <t>Sum of estimated LGC value ($)</t>
  </si>
  <si>
    <t>Sum of estimated STC value ($)</t>
  </si>
  <si>
    <t>Sum of exemption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</si>
</sst>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0"/>
      <name val="Arial"/>
    </font>
    <font>
      <b/>
      <sz val="20"/>
      <color rgb="FF005874"/>
      <name val="Calibri"/>
      <family val="2"/>
      <scheme val="minor"/>
    </font>
    <font>
      <sz val="11"/>
      <name val="Calibri"/>
      <family val="2"/>
      <scheme val="minor"/>
    </font>
    <font>
      <sz val="12.5"/>
      <color rgb="FF005874"/>
      <name val="Calibri"/>
      <family val="2"/>
      <scheme val="minor"/>
    </font>
    <font>
      <sz val="20"/>
      <color rgb="FF00587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/>
    <xf numFmtId="3" fontId="0" fillId="0" borderId="0" xfId="0" applyNumberFormat="1"/>
    <xf numFmtId="0" fontId="9" fillId="0" borderId="0" xfId="0" applyFont="1" applyAlignment="1">
      <alignment vertical="top"/>
    </xf>
    <xf numFmtId="164" fontId="0" fillId="0" borderId="0" xfId="1" applyNumberFormat="1" applyFont="1" applyFill="1" applyBorder="1"/>
    <xf numFmtId="0" fontId="0" fillId="0" borderId="0" xfId="0" applyAlignment="1">
      <alignment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27EDEDE8-7143-4EDB-B790-96EDF3775C99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6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6"/>
        </left>
        <right style="thin">
          <color theme="6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98926DFA-8097-45C1-9C52-C3E6335CFAE1}">
      <tableStyleElement type="wholeTable" dxfId="12"/>
      <tableStyleElement type="headerRow" dxfId="11"/>
      <tableStyleElement type="firstColumn" dxfId="10"/>
      <tableStyleElement type="firstRowStripe" dxfId="9"/>
    </tableStyle>
  </tableStyles>
  <colors>
    <mruColors>
      <color rgb="FF0058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74D2ED-FAA9-414D-A7B2-A5B6C9991BF8}" name="Table2" displayName="Table2" ref="A4:E156" totalsRowShown="0" headerRowDxfId="8" dataDxfId="6" headerRowBorderDxfId="7" tableBorderDxfId="5">
  <autoFilter ref="A4:E156" xr:uid="{0074D2ED-FAA9-414D-A7B2-A5B6C9991BF8}"/>
  <tableColumns count="5">
    <tableColumn id="2" xr3:uid="{A8830254-F95A-4A6E-9FE8-3F5872CDAC30}" name="Liable entity" dataDxfId="4"/>
    <tableColumn id="3" xr3:uid="{CE5E14D3-0637-4B3E-A10A-165F722BDE00}" name="EITE activity" dataDxfId="3"/>
    <tableColumn id="4" xr3:uid="{E87CD414-16E6-4B45-B8AC-0E2374D6709A}" name="Sum of exemption (MWh)" dataDxfId="2"/>
    <tableColumn id="5" xr3:uid="{4789DC95-072E-4D67-A19F-47436754A059}" name="Sum of estimated LGC value ($)" dataDxfId="1" dataCellStyle="Currency">
      <calculatedColumnFormula>C5*18.54%*36.8</calculatedColumnFormula>
    </tableColumn>
    <tableColumn id="6" xr3:uid="{B2E251C5-1174-40EB-9447-629C86A5F8DE}" name="Sum of estimated STC value ($)" dataDxfId="0" dataCellStyle="Currency">
      <calculatedColumnFormula>C5*28.8%*38.8</calculatedColumnFormula>
    </tableColumn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72A5-50B1-418B-A49E-A0DC129DE4F9}">
  <dimension ref="A1:E156"/>
  <sheetViews>
    <sheetView showGridLines="0" tabSelected="1" workbookViewId="0">
      <selection sqref="A1:E1"/>
    </sheetView>
  </sheetViews>
  <sheetFormatPr defaultColWidth="9.1796875" defaultRowHeight="14.5" x14ac:dyDescent="0.35"/>
  <cols>
    <col min="1" max="1" width="59.7265625" customWidth="1"/>
    <col min="2" max="2" width="66.1796875" bestFit="1" customWidth="1"/>
    <col min="3" max="3" width="26.81640625" bestFit="1" customWidth="1"/>
    <col min="4" max="4" width="31.453125" bestFit="1" customWidth="1"/>
    <col min="5" max="5" width="31.1796875" bestFit="1" customWidth="1"/>
  </cols>
  <sheetData>
    <row r="1" spans="1:5" s="5" customFormat="1" ht="31.5" customHeight="1" x14ac:dyDescent="0.35">
      <c r="A1" s="8" t="s">
        <v>0</v>
      </c>
      <c r="B1" s="8"/>
      <c r="C1" s="8"/>
      <c r="D1" s="8"/>
      <c r="E1" s="8"/>
    </row>
    <row r="2" spans="1:5" s="1" customFormat="1" ht="96.75" customHeight="1" x14ac:dyDescent="0.35">
      <c r="A2" s="9" t="s">
        <v>1</v>
      </c>
      <c r="B2" s="9"/>
      <c r="C2" s="9"/>
      <c r="D2" s="9"/>
      <c r="E2" s="9"/>
    </row>
    <row r="3" spans="1:5" s="2" customFormat="1" ht="16.5" x14ac:dyDescent="0.35">
      <c r="A3" s="10" t="s">
        <v>2</v>
      </c>
      <c r="B3" s="10"/>
      <c r="C3" s="10"/>
      <c r="D3" s="10"/>
      <c r="E3" s="10"/>
    </row>
    <row r="4" spans="1:5" x14ac:dyDescent="0.35">
      <c r="A4" s="3" t="s">
        <v>3</v>
      </c>
      <c r="B4" s="3" t="s">
        <v>4</v>
      </c>
      <c r="C4" s="3" t="s">
        <v>82</v>
      </c>
      <c r="D4" s="3" t="s">
        <v>80</v>
      </c>
      <c r="E4" s="3" t="s">
        <v>81</v>
      </c>
    </row>
    <row r="5" spans="1:5" x14ac:dyDescent="0.35">
      <c r="A5" t="s">
        <v>5</v>
      </c>
      <c r="B5" t="s">
        <v>6</v>
      </c>
      <c r="C5" s="4">
        <v>92</v>
      </c>
      <c r="D5" s="6">
        <f>C5*18.54%*36.8</f>
        <v>627.6902399999999</v>
      </c>
      <c r="E5" s="6">
        <f t="shared" ref="E5:E36" si="0">C5*28.8%*38.8</f>
        <v>1028.0448000000001</v>
      </c>
    </row>
    <row r="6" spans="1:5" x14ac:dyDescent="0.35">
      <c r="A6" t="s">
        <v>7</v>
      </c>
      <c r="B6" t="s">
        <v>8</v>
      </c>
      <c r="C6" s="4">
        <v>239</v>
      </c>
      <c r="D6" s="6">
        <f t="shared" ref="D6:D69" si="1">C6*18.54%*36.8</f>
        <v>1630.6300799999997</v>
      </c>
      <c r="E6" s="6">
        <f t="shared" si="0"/>
        <v>2670.6815999999999</v>
      </c>
    </row>
    <row r="7" spans="1:5" x14ac:dyDescent="0.35">
      <c r="A7" t="s">
        <v>7</v>
      </c>
      <c r="B7" t="s">
        <v>8</v>
      </c>
      <c r="C7" s="4">
        <v>369</v>
      </c>
      <c r="D7" s="6">
        <f t="shared" si="1"/>
        <v>2517.5836799999997</v>
      </c>
      <c r="E7" s="6">
        <f t="shared" si="0"/>
        <v>4123.3535999999995</v>
      </c>
    </row>
    <row r="8" spans="1:5" x14ac:dyDescent="0.35">
      <c r="A8" t="s">
        <v>7</v>
      </c>
      <c r="B8" t="s">
        <v>9</v>
      </c>
      <c r="C8" s="4">
        <v>125985</v>
      </c>
      <c r="D8" s="6">
        <f t="shared" si="1"/>
        <v>859560.37919999985</v>
      </c>
      <c r="E8" s="6">
        <f t="shared" si="0"/>
        <v>1407806.7840000002</v>
      </c>
    </row>
    <row r="9" spans="1:5" x14ac:dyDescent="0.35">
      <c r="A9" t="s">
        <v>7</v>
      </c>
      <c r="B9" t="s">
        <v>10</v>
      </c>
      <c r="C9" s="4">
        <v>177405</v>
      </c>
      <c r="D9" s="6">
        <f t="shared" si="1"/>
        <v>1210384.6415999997</v>
      </c>
      <c r="E9" s="6">
        <f t="shared" si="0"/>
        <v>1982394.432</v>
      </c>
    </row>
    <row r="10" spans="1:5" x14ac:dyDescent="0.35">
      <c r="A10" t="s">
        <v>7</v>
      </c>
      <c r="B10" t="s">
        <v>10</v>
      </c>
      <c r="C10" s="4">
        <v>5635</v>
      </c>
      <c r="D10" s="6">
        <f t="shared" si="1"/>
        <v>38446.02719999999</v>
      </c>
      <c r="E10" s="6">
        <f t="shared" si="0"/>
        <v>62967.743999999999</v>
      </c>
    </row>
    <row r="11" spans="1:5" x14ac:dyDescent="0.35">
      <c r="A11" t="s">
        <v>7</v>
      </c>
      <c r="B11" t="s">
        <v>8</v>
      </c>
      <c r="C11" s="4">
        <v>250</v>
      </c>
      <c r="D11" s="6">
        <f t="shared" si="1"/>
        <v>1705.6799999999996</v>
      </c>
      <c r="E11" s="6">
        <f t="shared" si="0"/>
        <v>2793.6000000000004</v>
      </c>
    </row>
    <row r="12" spans="1:5" x14ac:dyDescent="0.35">
      <c r="A12" t="s">
        <v>7</v>
      </c>
      <c r="B12" t="s">
        <v>8</v>
      </c>
      <c r="C12" s="4">
        <v>451</v>
      </c>
      <c r="D12" s="6">
        <f t="shared" si="1"/>
        <v>3077.0467199999994</v>
      </c>
      <c r="E12" s="6">
        <f t="shared" si="0"/>
        <v>5039.6543999999994</v>
      </c>
    </row>
    <row r="13" spans="1:5" x14ac:dyDescent="0.35">
      <c r="A13" t="s">
        <v>7</v>
      </c>
      <c r="B13" t="s">
        <v>9</v>
      </c>
      <c r="C13" s="4">
        <v>308254</v>
      </c>
      <c r="D13" s="6">
        <f t="shared" si="1"/>
        <v>2103130.7308799997</v>
      </c>
      <c r="E13" s="6">
        <f t="shared" si="0"/>
        <v>3444553.4976000004</v>
      </c>
    </row>
    <row r="14" spans="1:5" x14ac:dyDescent="0.35">
      <c r="A14" t="s">
        <v>7</v>
      </c>
      <c r="B14" t="s">
        <v>10</v>
      </c>
      <c r="C14" s="4">
        <v>78280</v>
      </c>
      <c r="D14" s="6">
        <f t="shared" si="1"/>
        <v>534082.52159999998</v>
      </c>
      <c r="E14" s="6">
        <f t="shared" si="0"/>
        <v>874732.03200000001</v>
      </c>
    </row>
    <row r="15" spans="1:5" x14ac:dyDescent="0.35">
      <c r="A15" t="s">
        <v>7</v>
      </c>
      <c r="B15" t="s">
        <v>11</v>
      </c>
      <c r="C15" s="4">
        <v>77573</v>
      </c>
      <c r="D15" s="6">
        <f t="shared" si="1"/>
        <v>529258.85855999985</v>
      </c>
      <c r="E15" s="6">
        <f t="shared" si="0"/>
        <v>866831.73120000004</v>
      </c>
    </row>
    <row r="16" spans="1:5" x14ac:dyDescent="0.35">
      <c r="A16" t="s">
        <v>12</v>
      </c>
      <c r="B16" t="s">
        <v>13</v>
      </c>
      <c r="C16" s="4">
        <v>56139</v>
      </c>
      <c r="D16" s="6">
        <f t="shared" si="1"/>
        <v>383020.67807999993</v>
      </c>
      <c r="E16" s="6">
        <f t="shared" si="0"/>
        <v>627319.64159999997</v>
      </c>
    </row>
    <row r="17" spans="1:5" x14ac:dyDescent="0.35">
      <c r="A17" t="s">
        <v>12</v>
      </c>
      <c r="B17" t="s">
        <v>13</v>
      </c>
      <c r="C17" s="4">
        <v>14918</v>
      </c>
      <c r="D17" s="6">
        <f t="shared" si="1"/>
        <v>101781.33695999997</v>
      </c>
      <c r="E17" s="6">
        <f t="shared" si="0"/>
        <v>166699.69920000003</v>
      </c>
    </row>
    <row r="18" spans="1:5" x14ac:dyDescent="0.35">
      <c r="A18" t="s">
        <v>12</v>
      </c>
      <c r="B18" t="s">
        <v>13</v>
      </c>
      <c r="C18" s="4">
        <v>179987</v>
      </c>
      <c r="D18" s="6">
        <f t="shared" si="1"/>
        <v>1228000.9046399996</v>
      </c>
      <c r="E18" s="6">
        <f t="shared" si="0"/>
        <v>2011246.7328000001</v>
      </c>
    </row>
    <row r="19" spans="1:5" x14ac:dyDescent="0.35">
      <c r="A19" t="s">
        <v>14</v>
      </c>
      <c r="B19" t="s">
        <v>15</v>
      </c>
      <c r="C19" s="4">
        <v>4070254</v>
      </c>
      <c r="D19" s="6">
        <f t="shared" si="1"/>
        <v>27770203.370879997</v>
      </c>
      <c r="E19" s="6">
        <f t="shared" si="0"/>
        <v>45482646.297600009</v>
      </c>
    </row>
    <row r="20" spans="1:5" x14ac:dyDescent="0.35">
      <c r="A20" t="s">
        <v>16</v>
      </c>
      <c r="B20" t="s">
        <v>6</v>
      </c>
      <c r="C20" s="4">
        <v>14613</v>
      </c>
      <c r="D20" s="6">
        <f t="shared" si="1"/>
        <v>99700.407359999997</v>
      </c>
      <c r="E20" s="6">
        <f t="shared" si="0"/>
        <v>163291.50720000002</v>
      </c>
    </row>
    <row r="21" spans="1:5" x14ac:dyDescent="0.35">
      <c r="A21" t="s">
        <v>16</v>
      </c>
      <c r="B21" t="s">
        <v>6</v>
      </c>
      <c r="C21" s="4">
        <v>2486</v>
      </c>
      <c r="D21" s="6">
        <f t="shared" si="1"/>
        <v>16961.281919999998</v>
      </c>
      <c r="E21" s="6">
        <f t="shared" si="0"/>
        <v>27779.558400000002</v>
      </c>
    </row>
    <row r="22" spans="1:5" x14ac:dyDescent="0.35">
      <c r="A22" t="s">
        <v>16</v>
      </c>
      <c r="B22" t="s">
        <v>17</v>
      </c>
      <c r="C22" s="4">
        <v>101084</v>
      </c>
      <c r="D22" s="6">
        <f t="shared" si="1"/>
        <v>689667.82847999991</v>
      </c>
      <c r="E22" s="6">
        <f t="shared" si="0"/>
        <v>1129553.0496</v>
      </c>
    </row>
    <row r="23" spans="1:5" x14ac:dyDescent="0.35">
      <c r="A23" t="s">
        <v>16</v>
      </c>
      <c r="B23" t="s">
        <v>6</v>
      </c>
      <c r="C23" s="4">
        <v>2410</v>
      </c>
      <c r="D23" s="6">
        <f t="shared" si="1"/>
        <v>16442.755199999996</v>
      </c>
      <c r="E23" s="6">
        <f t="shared" si="0"/>
        <v>26930.304</v>
      </c>
    </row>
    <row r="24" spans="1:5" x14ac:dyDescent="0.35">
      <c r="A24" t="s">
        <v>16</v>
      </c>
      <c r="B24" t="s">
        <v>6</v>
      </c>
      <c r="C24" s="4">
        <v>832</v>
      </c>
      <c r="D24" s="6">
        <f t="shared" si="1"/>
        <v>5676.5030399999987</v>
      </c>
      <c r="E24" s="6">
        <f t="shared" si="0"/>
        <v>9297.1008000000002</v>
      </c>
    </row>
    <row r="25" spans="1:5" x14ac:dyDescent="0.35">
      <c r="A25" t="s">
        <v>16</v>
      </c>
      <c r="B25" t="s">
        <v>11</v>
      </c>
      <c r="C25" s="4">
        <v>68574</v>
      </c>
      <c r="D25" s="6">
        <f t="shared" si="1"/>
        <v>467861.20127999992</v>
      </c>
      <c r="E25" s="6">
        <f t="shared" si="0"/>
        <v>766273.30559999996</v>
      </c>
    </row>
    <row r="26" spans="1:5" x14ac:dyDescent="0.35">
      <c r="A26" t="s">
        <v>18</v>
      </c>
      <c r="B26" t="s">
        <v>11</v>
      </c>
      <c r="C26" s="4">
        <v>53084</v>
      </c>
      <c r="D26" s="6">
        <f t="shared" si="1"/>
        <v>362177.26847999991</v>
      </c>
      <c r="E26" s="6">
        <f t="shared" si="0"/>
        <v>593181.84959999996</v>
      </c>
    </row>
    <row r="27" spans="1:5" x14ac:dyDescent="0.35">
      <c r="A27" t="s">
        <v>18</v>
      </c>
      <c r="B27" t="s">
        <v>19</v>
      </c>
      <c r="C27" s="4">
        <v>17456</v>
      </c>
      <c r="D27" s="6">
        <f t="shared" si="1"/>
        <v>119097.40031999997</v>
      </c>
      <c r="E27" s="6">
        <f t="shared" si="0"/>
        <v>195060.32639999999</v>
      </c>
    </row>
    <row r="28" spans="1:5" x14ac:dyDescent="0.35">
      <c r="A28" t="s">
        <v>18</v>
      </c>
      <c r="B28" t="s">
        <v>20</v>
      </c>
      <c r="C28" s="4">
        <v>39511</v>
      </c>
      <c r="D28" s="6">
        <f t="shared" si="1"/>
        <v>269572.48991999996</v>
      </c>
      <c r="E28" s="6">
        <f t="shared" si="0"/>
        <v>441511.71840000001</v>
      </c>
    </row>
    <row r="29" spans="1:5" x14ac:dyDescent="0.35">
      <c r="A29" t="s">
        <v>18</v>
      </c>
      <c r="B29" t="s">
        <v>6</v>
      </c>
      <c r="C29" s="4">
        <v>950</v>
      </c>
      <c r="D29" s="6">
        <f t="shared" si="1"/>
        <v>6481.5839999999989</v>
      </c>
      <c r="E29" s="6">
        <f t="shared" si="0"/>
        <v>10615.68</v>
      </c>
    </row>
    <row r="30" spans="1:5" x14ac:dyDescent="0.35">
      <c r="A30" t="s">
        <v>18</v>
      </c>
      <c r="B30" t="s">
        <v>21</v>
      </c>
      <c r="C30" s="4">
        <v>20555</v>
      </c>
      <c r="D30" s="6">
        <f t="shared" si="1"/>
        <v>140241.00959999996</v>
      </c>
      <c r="E30" s="6">
        <f t="shared" si="0"/>
        <v>229689.79200000002</v>
      </c>
    </row>
    <row r="31" spans="1:5" x14ac:dyDescent="0.35">
      <c r="A31" t="s">
        <v>18</v>
      </c>
      <c r="B31" t="s">
        <v>21</v>
      </c>
      <c r="C31" s="4">
        <v>76673</v>
      </c>
      <c r="D31" s="6">
        <f t="shared" si="1"/>
        <v>523118.41055999993</v>
      </c>
      <c r="E31" s="6">
        <f t="shared" si="0"/>
        <v>856774.77120000008</v>
      </c>
    </row>
    <row r="32" spans="1:5" x14ac:dyDescent="0.35">
      <c r="A32" t="s">
        <v>18</v>
      </c>
      <c r="B32" t="s">
        <v>22</v>
      </c>
      <c r="C32" s="4">
        <v>42554</v>
      </c>
      <c r="D32" s="6">
        <f t="shared" si="1"/>
        <v>290334.02687999996</v>
      </c>
      <c r="E32" s="6">
        <f t="shared" si="0"/>
        <v>475515.41760000004</v>
      </c>
    </row>
    <row r="33" spans="1:5" x14ac:dyDescent="0.35">
      <c r="A33" t="s">
        <v>23</v>
      </c>
      <c r="B33" t="s">
        <v>24</v>
      </c>
      <c r="C33" s="4">
        <v>1101303</v>
      </c>
      <c r="D33" s="6">
        <f t="shared" si="1"/>
        <v>7513882.0041599991</v>
      </c>
      <c r="E33" s="6">
        <f t="shared" si="0"/>
        <v>12306400.2432</v>
      </c>
    </row>
    <row r="34" spans="1:5" x14ac:dyDescent="0.35">
      <c r="A34" t="s">
        <v>23</v>
      </c>
      <c r="B34" t="s">
        <v>6</v>
      </c>
      <c r="C34" s="4">
        <v>917</v>
      </c>
      <c r="D34" s="6">
        <f t="shared" si="1"/>
        <v>6256.4342399999996</v>
      </c>
      <c r="E34" s="6">
        <f t="shared" si="0"/>
        <v>10246.924799999999</v>
      </c>
    </row>
    <row r="35" spans="1:5" x14ac:dyDescent="0.35">
      <c r="A35" t="s">
        <v>23</v>
      </c>
      <c r="B35" t="s">
        <v>25</v>
      </c>
      <c r="C35" s="4">
        <v>11758</v>
      </c>
      <c r="D35" s="6">
        <f t="shared" si="1"/>
        <v>80221.541759999993</v>
      </c>
      <c r="E35" s="6">
        <f t="shared" si="0"/>
        <v>131388.59520000001</v>
      </c>
    </row>
    <row r="36" spans="1:5" x14ac:dyDescent="0.35">
      <c r="A36" t="s">
        <v>23</v>
      </c>
      <c r="B36" t="s">
        <v>26</v>
      </c>
      <c r="C36" s="4">
        <v>133179</v>
      </c>
      <c r="D36" s="6">
        <f t="shared" si="1"/>
        <v>908643.0268799999</v>
      </c>
      <c r="E36" s="6">
        <f t="shared" si="0"/>
        <v>1488195.4176</v>
      </c>
    </row>
    <row r="37" spans="1:5" x14ac:dyDescent="0.35">
      <c r="A37" t="s">
        <v>23</v>
      </c>
      <c r="B37" t="s">
        <v>27</v>
      </c>
      <c r="C37" s="4">
        <v>673827</v>
      </c>
      <c r="D37" s="6">
        <f t="shared" si="1"/>
        <v>4597332.9494399996</v>
      </c>
      <c r="E37" s="6">
        <f t="shared" ref="E37:E68" si="2">C37*28.8%*38.8</f>
        <v>7529612.4288000008</v>
      </c>
    </row>
    <row r="38" spans="1:5" x14ac:dyDescent="0.35">
      <c r="A38" t="s">
        <v>23</v>
      </c>
      <c r="B38" t="s">
        <v>28</v>
      </c>
      <c r="C38" s="4">
        <v>23227</v>
      </c>
      <c r="D38" s="6">
        <f t="shared" si="1"/>
        <v>158471.31743999998</v>
      </c>
      <c r="E38" s="6">
        <f t="shared" si="2"/>
        <v>259547.78880000004</v>
      </c>
    </row>
    <row r="39" spans="1:5" x14ac:dyDescent="0.35">
      <c r="A39" t="s">
        <v>23</v>
      </c>
      <c r="B39" t="s">
        <v>29</v>
      </c>
      <c r="C39" s="4">
        <v>708311</v>
      </c>
      <c r="D39" s="6">
        <f t="shared" si="1"/>
        <v>4832607.6259199996</v>
      </c>
      <c r="E39" s="6">
        <f t="shared" si="2"/>
        <v>7914950.4384000003</v>
      </c>
    </row>
    <row r="40" spans="1:5" x14ac:dyDescent="0.35">
      <c r="A40" t="s">
        <v>30</v>
      </c>
      <c r="B40" t="s">
        <v>15</v>
      </c>
      <c r="C40" s="4">
        <v>7190641</v>
      </c>
      <c r="D40" s="6">
        <f t="shared" si="1"/>
        <v>49059730.163519986</v>
      </c>
      <c r="E40" s="6">
        <f t="shared" si="2"/>
        <v>80351098.790399998</v>
      </c>
    </row>
    <row r="41" spans="1:5" x14ac:dyDescent="0.35">
      <c r="A41" t="s">
        <v>31</v>
      </c>
      <c r="B41" t="s">
        <v>32</v>
      </c>
      <c r="C41" s="4">
        <v>60658</v>
      </c>
      <c r="D41" s="6">
        <f t="shared" si="1"/>
        <v>413852.54975999991</v>
      </c>
      <c r="E41" s="6">
        <f t="shared" si="2"/>
        <v>677816.75520000001</v>
      </c>
    </row>
    <row r="42" spans="1:5" x14ac:dyDescent="0.35">
      <c r="A42" t="s">
        <v>31</v>
      </c>
      <c r="B42" t="s">
        <v>32</v>
      </c>
      <c r="C42" s="4">
        <v>27484</v>
      </c>
      <c r="D42" s="6">
        <f t="shared" si="1"/>
        <v>187515.63647999999</v>
      </c>
      <c r="E42" s="6">
        <f t="shared" si="2"/>
        <v>307117.2096</v>
      </c>
    </row>
    <row r="43" spans="1:5" x14ac:dyDescent="0.35">
      <c r="A43" t="s">
        <v>33</v>
      </c>
      <c r="B43" t="s">
        <v>10</v>
      </c>
      <c r="C43" s="4">
        <v>291147</v>
      </c>
      <c r="D43" s="6">
        <f t="shared" si="1"/>
        <v>1986414.4598399997</v>
      </c>
      <c r="E43" s="6">
        <f t="shared" si="2"/>
        <v>3253393.0368000004</v>
      </c>
    </row>
    <row r="44" spans="1:5" x14ac:dyDescent="0.35">
      <c r="A44" t="s">
        <v>34</v>
      </c>
      <c r="B44" t="s">
        <v>35</v>
      </c>
      <c r="C44" s="4">
        <v>24858</v>
      </c>
      <c r="D44" s="6">
        <f t="shared" si="1"/>
        <v>169599.17375999995</v>
      </c>
      <c r="E44" s="6">
        <f t="shared" si="2"/>
        <v>277773.23520000005</v>
      </c>
    </row>
    <row r="45" spans="1:5" x14ac:dyDescent="0.35">
      <c r="A45" t="s">
        <v>34</v>
      </c>
      <c r="B45" t="s">
        <v>36</v>
      </c>
      <c r="C45" s="4">
        <v>367656</v>
      </c>
      <c r="D45" s="6">
        <f t="shared" si="1"/>
        <v>2508413.9443199998</v>
      </c>
      <c r="E45" s="6">
        <f t="shared" si="2"/>
        <v>4108335.2064000005</v>
      </c>
    </row>
    <row r="46" spans="1:5" x14ac:dyDescent="0.35">
      <c r="A46" t="s">
        <v>34</v>
      </c>
      <c r="B46" t="s">
        <v>6</v>
      </c>
      <c r="C46" s="4">
        <v>10574</v>
      </c>
      <c r="D46" s="6">
        <f t="shared" si="1"/>
        <v>72143.441279999985</v>
      </c>
      <c r="E46" s="6">
        <f t="shared" si="2"/>
        <v>118158.10560000001</v>
      </c>
    </row>
    <row r="47" spans="1:5" x14ac:dyDescent="0.35">
      <c r="A47" t="s">
        <v>37</v>
      </c>
      <c r="B47" t="s">
        <v>17</v>
      </c>
      <c r="C47" s="4">
        <v>24735</v>
      </c>
      <c r="D47" s="6">
        <f t="shared" si="1"/>
        <v>168759.97919999997</v>
      </c>
      <c r="E47" s="6">
        <f t="shared" si="2"/>
        <v>276398.78400000004</v>
      </c>
    </row>
    <row r="48" spans="1:5" x14ac:dyDescent="0.35">
      <c r="A48" t="s">
        <v>37</v>
      </c>
      <c r="B48" t="s">
        <v>20</v>
      </c>
      <c r="C48" s="4">
        <v>20364</v>
      </c>
      <c r="D48" s="6">
        <f t="shared" si="1"/>
        <v>138937.87007999996</v>
      </c>
      <c r="E48" s="6">
        <f t="shared" si="2"/>
        <v>227555.4816</v>
      </c>
    </row>
    <row r="49" spans="1:5" x14ac:dyDescent="0.35">
      <c r="A49" t="s">
        <v>37</v>
      </c>
      <c r="B49" t="s">
        <v>25</v>
      </c>
      <c r="C49" s="4">
        <v>13505</v>
      </c>
      <c r="D49" s="6">
        <f t="shared" si="1"/>
        <v>92140.833599999984</v>
      </c>
      <c r="E49" s="6">
        <f t="shared" si="2"/>
        <v>150910.272</v>
      </c>
    </row>
    <row r="50" spans="1:5" x14ac:dyDescent="0.35">
      <c r="A50" t="s">
        <v>37</v>
      </c>
      <c r="B50" t="s">
        <v>20</v>
      </c>
      <c r="C50" s="4">
        <v>26912</v>
      </c>
      <c r="D50" s="6">
        <f t="shared" si="1"/>
        <v>183613.04063999996</v>
      </c>
      <c r="E50" s="6">
        <f t="shared" si="2"/>
        <v>300725.45280000003</v>
      </c>
    </row>
    <row r="51" spans="1:5" x14ac:dyDescent="0.35">
      <c r="A51" t="s">
        <v>37</v>
      </c>
      <c r="B51" t="s">
        <v>11</v>
      </c>
      <c r="C51" s="4">
        <v>23930</v>
      </c>
      <c r="D51" s="6">
        <f t="shared" si="1"/>
        <v>163267.68959999995</v>
      </c>
      <c r="E51" s="6">
        <f t="shared" si="2"/>
        <v>267403.39199999999</v>
      </c>
    </row>
    <row r="52" spans="1:5" x14ac:dyDescent="0.35">
      <c r="A52" t="s">
        <v>37</v>
      </c>
      <c r="B52" t="s">
        <v>17</v>
      </c>
      <c r="C52" s="4">
        <v>27921</v>
      </c>
      <c r="D52" s="6">
        <f t="shared" si="1"/>
        <v>190497.16511999999</v>
      </c>
      <c r="E52" s="6">
        <f t="shared" si="2"/>
        <v>312000.42239999998</v>
      </c>
    </row>
    <row r="53" spans="1:5" x14ac:dyDescent="0.35">
      <c r="A53" t="s">
        <v>37</v>
      </c>
      <c r="B53" t="s">
        <v>25</v>
      </c>
      <c r="C53" s="4">
        <v>2453</v>
      </c>
      <c r="D53" s="6">
        <f t="shared" si="1"/>
        <v>16736.132159999997</v>
      </c>
      <c r="E53" s="6">
        <f t="shared" si="2"/>
        <v>27410.803199999998</v>
      </c>
    </row>
    <row r="54" spans="1:5" x14ac:dyDescent="0.35">
      <c r="A54" t="s">
        <v>37</v>
      </c>
      <c r="B54" t="s">
        <v>20</v>
      </c>
      <c r="C54" s="4">
        <v>27097</v>
      </c>
      <c r="D54" s="6">
        <f t="shared" si="1"/>
        <v>184875.24383999995</v>
      </c>
      <c r="E54" s="6">
        <f t="shared" si="2"/>
        <v>302792.71679999999</v>
      </c>
    </row>
    <row r="55" spans="1:5" x14ac:dyDescent="0.35">
      <c r="A55" t="s">
        <v>37</v>
      </c>
      <c r="B55" t="s">
        <v>10</v>
      </c>
      <c r="C55" s="4">
        <v>238253</v>
      </c>
      <c r="D55" s="6">
        <f t="shared" si="1"/>
        <v>1625533.5081599997</v>
      </c>
      <c r="E55" s="6">
        <f t="shared" si="2"/>
        <v>2662334.3232</v>
      </c>
    </row>
    <row r="56" spans="1:5" x14ac:dyDescent="0.35">
      <c r="A56" t="s">
        <v>37</v>
      </c>
      <c r="B56" t="s">
        <v>38</v>
      </c>
      <c r="C56" s="4">
        <v>45989</v>
      </c>
      <c r="D56" s="6">
        <f t="shared" si="1"/>
        <v>313770.07007999998</v>
      </c>
      <c r="E56" s="6">
        <f t="shared" si="2"/>
        <v>513899.48160000006</v>
      </c>
    </row>
    <row r="57" spans="1:5" x14ac:dyDescent="0.35">
      <c r="A57" t="s">
        <v>37</v>
      </c>
      <c r="B57" t="s">
        <v>38</v>
      </c>
      <c r="C57" s="4">
        <v>54747</v>
      </c>
      <c r="D57" s="6">
        <f t="shared" si="1"/>
        <v>373523.45183999994</v>
      </c>
      <c r="E57" s="6">
        <f t="shared" si="2"/>
        <v>611764.87680000009</v>
      </c>
    </row>
    <row r="58" spans="1:5" x14ac:dyDescent="0.35">
      <c r="A58" t="s">
        <v>37</v>
      </c>
      <c r="B58" t="s">
        <v>38</v>
      </c>
      <c r="C58" s="4">
        <v>56559</v>
      </c>
      <c r="D58" s="6">
        <f t="shared" si="1"/>
        <v>385886.22047999996</v>
      </c>
      <c r="E58" s="6">
        <f t="shared" si="2"/>
        <v>632012.88959999999</v>
      </c>
    </row>
    <row r="59" spans="1:5" x14ac:dyDescent="0.35">
      <c r="A59" t="s">
        <v>37</v>
      </c>
      <c r="B59" t="s">
        <v>38</v>
      </c>
      <c r="C59" s="4">
        <v>67508</v>
      </c>
      <c r="D59" s="6">
        <f t="shared" si="1"/>
        <v>460588.18175999989</v>
      </c>
      <c r="E59" s="6">
        <f t="shared" si="2"/>
        <v>754361.39520000014</v>
      </c>
    </row>
    <row r="60" spans="1:5" x14ac:dyDescent="0.35">
      <c r="A60" t="s">
        <v>37</v>
      </c>
      <c r="B60" t="s">
        <v>20</v>
      </c>
      <c r="C60" s="4">
        <v>117523</v>
      </c>
      <c r="D60" s="6">
        <f t="shared" si="1"/>
        <v>801826.52255999984</v>
      </c>
      <c r="E60" s="6">
        <f t="shared" si="2"/>
        <v>1313249.0112000001</v>
      </c>
    </row>
    <row r="61" spans="1:5" x14ac:dyDescent="0.35">
      <c r="A61" t="s">
        <v>39</v>
      </c>
      <c r="B61" t="s">
        <v>10</v>
      </c>
      <c r="C61" s="4">
        <v>54378</v>
      </c>
      <c r="D61" s="6">
        <f t="shared" si="1"/>
        <v>371005.86815999995</v>
      </c>
      <c r="E61" s="6">
        <f t="shared" si="2"/>
        <v>607641.52320000005</v>
      </c>
    </row>
    <row r="62" spans="1:5" x14ac:dyDescent="0.35">
      <c r="A62" t="s">
        <v>39</v>
      </c>
      <c r="B62" t="s">
        <v>6</v>
      </c>
      <c r="C62" s="4">
        <v>2485</v>
      </c>
      <c r="D62" s="6">
        <f t="shared" si="1"/>
        <v>16954.459199999998</v>
      </c>
      <c r="E62" s="6">
        <f t="shared" si="2"/>
        <v>27768.384000000002</v>
      </c>
    </row>
    <row r="63" spans="1:5" x14ac:dyDescent="0.35">
      <c r="A63" t="s">
        <v>39</v>
      </c>
      <c r="B63" t="s">
        <v>6</v>
      </c>
      <c r="C63" s="4">
        <v>3401</v>
      </c>
      <c r="D63" s="6">
        <f t="shared" si="1"/>
        <v>23204.070719999996</v>
      </c>
      <c r="E63" s="6">
        <f t="shared" si="2"/>
        <v>38004.134400000003</v>
      </c>
    </row>
    <row r="64" spans="1:5" x14ac:dyDescent="0.35">
      <c r="A64" t="s">
        <v>39</v>
      </c>
      <c r="B64" t="s">
        <v>6</v>
      </c>
      <c r="C64" s="4">
        <v>1686</v>
      </c>
      <c r="D64" s="6">
        <f t="shared" si="1"/>
        <v>11503.105919999998</v>
      </c>
      <c r="E64" s="6">
        <f t="shared" si="2"/>
        <v>18840.038400000001</v>
      </c>
    </row>
    <row r="65" spans="1:5" x14ac:dyDescent="0.35">
      <c r="A65" t="s">
        <v>40</v>
      </c>
      <c r="B65" t="s">
        <v>26</v>
      </c>
      <c r="C65" s="4">
        <v>150558</v>
      </c>
      <c r="D65" s="6">
        <f t="shared" si="1"/>
        <v>1027215.0777599998</v>
      </c>
      <c r="E65" s="6">
        <f t="shared" si="2"/>
        <v>1682395.3152000001</v>
      </c>
    </row>
    <row r="66" spans="1:5" x14ac:dyDescent="0.35">
      <c r="A66" t="s">
        <v>40</v>
      </c>
      <c r="B66" t="s">
        <v>10</v>
      </c>
      <c r="C66" s="4">
        <v>16754</v>
      </c>
      <c r="D66" s="6">
        <f t="shared" si="1"/>
        <v>114307.85087999998</v>
      </c>
      <c r="E66" s="6">
        <f t="shared" si="2"/>
        <v>187215.89760000003</v>
      </c>
    </row>
    <row r="67" spans="1:5" x14ac:dyDescent="0.35">
      <c r="A67" t="s">
        <v>41</v>
      </c>
      <c r="B67" t="s">
        <v>42</v>
      </c>
      <c r="C67" s="4">
        <v>17489</v>
      </c>
      <c r="D67" s="6">
        <f t="shared" si="1"/>
        <v>119322.55007999999</v>
      </c>
      <c r="E67" s="6">
        <f t="shared" si="2"/>
        <v>195429.0816</v>
      </c>
    </row>
    <row r="68" spans="1:5" x14ac:dyDescent="0.35">
      <c r="A68" t="s">
        <v>41</v>
      </c>
      <c r="B68" t="s">
        <v>6</v>
      </c>
      <c r="C68" s="4">
        <v>3478</v>
      </c>
      <c r="D68" s="6">
        <f t="shared" si="1"/>
        <v>23729.420159999998</v>
      </c>
      <c r="E68" s="6">
        <f t="shared" si="2"/>
        <v>38864.563200000004</v>
      </c>
    </row>
    <row r="69" spans="1:5" x14ac:dyDescent="0.35">
      <c r="A69" t="s">
        <v>41</v>
      </c>
      <c r="B69" t="s">
        <v>6</v>
      </c>
      <c r="C69" s="4">
        <v>1728</v>
      </c>
      <c r="D69" s="6">
        <f t="shared" si="1"/>
        <v>11789.660159999999</v>
      </c>
      <c r="E69" s="6">
        <f t="shared" ref="E69:E100" si="3">C69*28.8%*38.8</f>
        <v>19309.3632</v>
      </c>
    </row>
    <row r="70" spans="1:5" x14ac:dyDescent="0.35">
      <c r="A70" t="s">
        <v>43</v>
      </c>
      <c r="B70" t="s">
        <v>28</v>
      </c>
      <c r="C70" s="4">
        <v>489844</v>
      </c>
      <c r="D70" s="6">
        <f t="shared" ref="D70:D133" si="4">C70*18.54%*36.8</f>
        <v>3342068.4556799992</v>
      </c>
      <c r="E70" s="6">
        <f t="shared" si="3"/>
        <v>5473712.7936000004</v>
      </c>
    </row>
    <row r="71" spans="1:5" ht="29" x14ac:dyDescent="0.35">
      <c r="A71" s="7" t="s">
        <v>44</v>
      </c>
      <c r="B71" t="s">
        <v>45</v>
      </c>
      <c r="C71" s="4">
        <v>38821</v>
      </c>
      <c r="D71" s="6">
        <f t="shared" si="4"/>
        <v>264864.81311999995</v>
      </c>
      <c r="E71" s="6">
        <f t="shared" si="3"/>
        <v>433801.38240000006</v>
      </c>
    </row>
    <row r="72" spans="1:5" x14ac:dyDescent="0.35">
      <c r="A72" t="s">
        <v>46</v>
      </c>
      <c r="B72" t="s">
        <v>28</v>
      </c>
      <c r="C72" s="4">
        <v>107944</v>
      </c>
      <c r="D72" s="6">
        <f t="shared" si="4"/>
        <v>736471.68767999986</v>
      </c>
      <c r="E72" s="6">
        <f t="shared" si="3"/>
        <v>1206209.4336000001</v>
      </c>
    </row>
    <row r="73" spans="1:5" x14ac:dyDescent="0.35">
      <c r="A73" t="s">
        <v>46</v>
      </c>
      <c r="B73" t="s">
        <v>47</v>
      </c>
      <c r="C73" s="4">
        <v>245304</v>
      </c>
      <c r="D73" s="6">
        <f t="shared" si="4"/>
        <v>1673640.5068799998</v>
      </c>
      <c r="E73" s="6">
        <f t="shared" si="3"/>
        <v>2741125.0176000004</v>
      </c>
    </row>
    <row r="74" spans="1:5" x14ac:dyDescent="0.35">
      <c r="A74" t="s">
        <v>48</v>
      </c>
      <c r="B74" t="s">
        <v>49</v>
      </c>
      <c r="C74" s="4">
        <v>249880</v>
      </c>
      <c r="D74" s="6">
        <f t="shared" si="4"/>
        <v>1704861.2735999997</v>
      </c>
      <c r="E74" s="6">
        <f t="shared" si="3"/>
        <v>2792259.0719999997</v>
      </c>
    </row>
    <row r="75" spans="1:5" x14ac:dyDescent="0.35">
      <c r="A75" t="s">
        <v>48</v>
      </c>
      <c r="B75" t="s">
        <v>28</v>
      </c>
      <c r="C75" s="4">
        <v>136740</v>
      </c>
      <c r="D75" s="6">
        <f t="shared" si="4"/>
        <v>932938.73279999988</v>
      </c>
      <c r="E75" s="6">
        <f t="shared" si="3"/>
        <v>1527987.456</v>
      </c>
    </row>
    <row r="76" spans="1:5" x14ac:dyDescent="0.35">
      <c r="A76" t="s">
        <v>48</v>
      </c>
      <c r="B76" t="s">
        <v>50</v>
      </c>
      <c r="C76" s="4">
        <v>75022</v>
      </c>
      <c r="D76" s="6">
        <f t="shared" si="4"/>
        <v>511854.09983999992</v>
      </c>
      <c r="E76" s="6">
        <f t="shared" si="3"/>
        <v>838325.83680000005</v>
      </c>
    </row>
    <row r="77" spans="1:5" x14ac:dyDescent="0.35">
      <c r="A77" t="s">
        <v>48</v>
      </c>
      <c r="B77" t="s">
        <v>9</v>
      </c>
      <c r="C77" s="4">
        <v>192021</v>
      </c>
      <c r="D77" s="6">
        <f t="shared" si="4"/>
        <v>1310105.5171199997</v>
      </c>
      <c r="E77" s="6">
        <f t="shared" si="3"/>
        <v>2145719.4624000001</v>
      </c>
    </row>
    <row r="78" spans="1:5" x14ac:dyDescent="0.35">
      <c r="A78" t="s">
        <v>48</v>
      </c>
      <c r="B78" t="s">
        <v>9</v>
      </c>
      <c r="C78" s="4">
        <v>35539</v>
      </c>
      <c r="D78" s="6">
        <f t="shared" si="4"/>
        <v>242472.64607999998</v>
      </c>
      <c r="E78" s="6">
        <f t="shared" si="3"/>
        <v>397127.00160000002</v>
      </c>
    </row>
    <row r="79" spans="1:5" x14ac:dyDescent="0.35">
      <c r="A79" t="s">
        <v>48</v>
      </c>
      <c r="B79" t="s">
        <v>9</v>
      </c>
      <c r="C79" s="4">
        <v>144116</v>
      </c>
      <c r="D79" s="6">
        <f t="shared" si="4"/>
        <v>983263.11551999976</v>
      </c>
      <c r="E79" s="6">
        <f t="shared" si="3"/>
        <v>1610409.8304000001</v>
      </c>
    </row>
    <row r="80" spans="1:5" x14ac:dyDescent="0.35">
      <c r="A80" t="s">
        <v>51</v>
      </c>
      <c r="B80" t="s">
        <v>52</v>
      </c>
      <c r="C80" s="4">
        <v>89085</v>
      </c>
      <c r="D80" s="6">
        <f t="shared" si="4"/>
        <v>607802.01119999983</v>
      </c>
      <c r="E80" s="6">
        <f t="shared" si="3"/>
        <v>995471.424</v>
      </c>
    </row>
    <row r="81" spans="1:5" x14ac:dyDescent="0.35">
      <c r="A81" t="s">
        <v>51</v>
      </c>
      <c r="B81" t="s">
        <v>53</v>
      </c>
      <c r="C81" s="4">
        <v>25725</v>
      </c>
      <c r="D81" s="6">
        <f t="shared" si="4"/>
        <v>175514.47199999998</v>
      </c>
      <c r="E81" s="6">
        <f t="shared" si="3"/>
        <v>287461.44</v>
      </c>
    </row>
    <row r="82" spans="1:5" x14ac:dyDescent="0.35">
      <c r="A82" t="s">
        <v>51</v>
      </c>
      <c r="B82" t="s">
        <v>45</v>
      </c>
      <c r="C82" s="4">
        <v>263446</v>
      </c>
      <c r="D82" s="6">
        <f t="shared" si="4"/>
        <v>1797418.2931199998</v>
      </c>
      <c r="E82" s="6">
        <f t="shared" si="3"/>
        <v>2943850.9824000001</v>
      </c>
    </row>
    <row r="83" spans="1:5" x14ac:dyDescent="0.35">
      <c r="A83" t="s">
        <v>51</v>
      </c>
      <c r="B83" t="s">
        <v>6</v>
      </c>
      <c r="C83" s="4">
        <v>3650</v>
      </c>
      <c r="D83" s="6">
        <f t="shared" si="4"/>
        <v>24902.927999999996</v>
      </c>
      <c r="E83" s="6">
        <f t="shared" si="3"/>
        <v>40786.559999999998</v>
      </c>
    </row>
    <row r="84" spans="1:5" x14ac:dyDescent="0.35">
      <c r="A84" t="s">
        <v>51</v>
      </c>
      <c r="B84" t="s">
        <v>6</v>
      </c>
      <c r="C84" s="4">
        <v>1638</v>
      </c>
      <c r="D84" s="6">
        <f t="shared" si="4"/>
        <v>11175.615359999998</v>
      </c>
      <c r="E84" s="6">
        <f t="shared" si="3"/>
        <v>18303.6672</v>
      </c>
    </row>
    <row r="85" spans="1:5" x14ac:dyDescent="0.35">
      <c r="A85" t="s">
        <v>51</v>
      </c>
      <c r="B85" t="s">
        <v>52</v>
      </c>
      <c r="C85" s="4">
        <v>1263</v>
      </c>
      <c r="D85" s="6">
        <f t="shared" si="4"/>
        <v>8617.0953599999975</v>
      </c>
      <c r="E85" s="6">
        <f t="shared" si="3"/>
        <v>14113.2672</v>
      </c>
    </row>
    <row r="86" spans="1:5" x14ac:dyDescent="0.35">
      <c r="A86" t="s">
        <v>51</v>
      </c>
      <c r="B86" t="s">
        <v>6</v>
      </c>
      <c r="C86" s="4">
        <v>4467</v>
      </c>
      <c r="D86" s="6">
        <f t="shared" si="4"/>
        <v>30477.090239999998</v>
      </c>
      <c r="E86" s="6">
        <f t="shared" si="3"/>
        <v>49916.044800000003</v>
      </c>
    </row>
    <row r="87" spans="1:5" x14ac:dyDescent="0.35">
      <c r="A87" t="s">
        <v>54</v>
      </c>
      <c r="B87" t="s">
        <v>11</v>
      </c>
      <c r="C87" s="4">
        <v>31088</v>
      </c>
      <c r="D87" s="6">
        <f t="shared" si="4"/>
        <v>212104.71935999996</v>
      </c>
      <c r="E87" s="6">
        <f t="shared" si="3"/>
        <v>347389.74719999998</v>
      </c>
    </row>
    <row r="88" spans="1:5" x14ac:dyDescent="0.35">
      <c r="A88" t="s">
        <v>54</v>
      </c>
      <c r="B88" t="s">
        <v>10</v>
      </c>
      <c r="C88" s="4">
        <v>225492</v>
      </c>
      <c r="D88" s="6">
        <f t="shared" si="4"/>
        <v>1538468.7782399997</v>
      </c>
      <c r="E88" s="6">
        <f t="shared" si="3"/>
        <v>2519737.8048</v>
      </c>
    </row>
    <row r="89" spans="1:5" x14ac:dyDescent="0.35">
      <c r="A89" t="s">
        <v>54</v>
      </c>
      <c r="B89" t="s">
        <v>6</v>
      </c>
      <c r="C89" s="4">
        <v>780</v>
      </c>
      <c r="D89" s="6">
        <f t="shared" si="4"/>
        <v>5321.7215999999989</v>
      </c>
      <c r="E89" s="6">
        <f t="shared" si="3"/>
        <v>8716.0319999999992</v>
      </c>
    </row>
    <row r="90" spans="1:5" x14ac:dyDescent="0.35">
      <c r="A90" t="s">
        <v>54</v>
      </c>
      <c r="B90" t="s">
        <v>6</v>
      </c>
      <c r="C90" s="4">
        <v>3050</v>
      </c>
      <c r="D90" s="6">
        <f t="shared" si="4"/>
        <v>20809.295999999995</v>
      </c>
      <c r="E90" s="6">
        <f t="shared" si="3"/>
        <v>34081.919999999998</v>
      </c>
    </row>
    <row r="91" spans="1:5" x14ac:dyDescent="0.35">
      <c r="A91" t="s">
        <v>54</v>
      </c>
      <c r="B91" t="s">
        <v>6</v>
      </c>
      <c r="C91" s="4">
        <v>2134</v>
      </c>
      <c r="D91" s="6">
        <f t="shared" si="4"/>
        <v>14559.684479999996</v>
      </c>
      <c r="E91" s="6">
        <f t="shared" si="3"/>
        <v>23846.169600000001</v>
      </c>
    </row>
    <row r="92" spans="1:5" x14ac:dyDescent="0.35">
      <c r="A92" t="s">
        <v>54</v>
      </c>
      <c r="B92" t="s">
        <v>55</v>
      </c>
      <c r="C92" s="4">
        <v>609</v>
      </c>
      <c r="D92" s="6">
        <f t="shared" si="4"/>
        <v>4155.0364799999998</v>
      </c>
      <c r="E92" s="6">
        <f t="shared" si="3"/>
        <v>6805.2096000000001</v>
      </c>
    </row>
    <row r="93" spans="1:5" x14ac:dyDescent="0.35">
      <c r="A93" t="s">
        <v>54</v>
      </c>
      <c r="B93" t="s">
        <v>26</v>
      </c>
      <c r="C93" s="4">
        <v>3442</v>
      </c>
      <c r="D93" s="6">
        <f t="shared" si="4"/>
        <v>23483.802239999997</v>
      </c>
      <c r="E93" s="6">
        <f t="shared" si="3"/>
        <v>38462.284800000001</v>
      </c>
    </row>
    <row r="94" spans="1:5" x14ac:dyDescent="0.35">
      <c r="A94" t="s">
        <v>54</v>
      </c>
      <c r="B94" t="s">
        <v>6</v>
      </c>
      <c r="C94" s="4">
        <v>265</v>
      </c>
      <c r="D94" s="6">
        <f t="shared" si="4"/>
        <v>1808.0207999999996</v>
      </c>
      <c r="E94" s="6">
        <f t="shared" si="3"/>
        <v>2961.2159999999999</v>
      </c>
    </row>
    <row r="95" spans="1:5" x14ac:dyDescent="0.35">
      <c r="A95" t="s">
        <v>54</v>
      </c>
      <c r="B95" t="s">
        <v>17</v>
      </c>
      <c r="C95" s="4">
        <v>29362</v>
      </c>
      <c r="D95" s="6">
        <f t="shared" si="4"/>
        <v>200328.70463999998</v>
      </c>
      <c r="E95" s="6">
        <f t="shared" si="3"/>
        <v>328102.7328</v>
      </c>
    </row>
    <row r="96" spans="1:5" x14ac:dyDescent="0.35">
      <c r="A96" t="s">
        <v>54</v>
      </c>
      <c r="B96" t="s">
        <v>38</v>
      </c>
      <c r="C96" s="4">
        <v>104370</v>
      </c>
      <c r="D96" s="6">
        <f t="shared" si="4"/>
        <v>712087.28639999987</v>
      </c>
      <c r="E96" s="6">
        <f t="shared" si="3"/>
        <v>1166272.128</v>
      </c>
    </row>
    <row r="97" spans="1:5" x14ac:dyDescent="0.35">
      <c r="A97" t="s">
        <v>54</v>
      </c>
      <c r="B97" t="s">
        <v>56</v>
      </c>
      <c r="C97" s="4">
        <v>1159</v>
      </c>
      <c r="D97" s="6">
        <f t="shared" si="4"/>
        <v>7907.5324799999989</v>
      </c>
      <c r="E97" s="6">
        <f t="shared" si="3"/>
        <v>12951.1296</v>
      </c>
    </row>
    <row r="98" spans="1:5" x14ac:dyDescent="0.35">
      <c r="A98" t="s">
        <v>54</v>
      </c>
      <c r="B98" t="s">
        <v>17</v>
      </c>
      <c r="C98" s="4">
        <v>32096</v>
      </c>
      <c r="D98" s="6">
        <f t="shared" si="4"/>
        <v>218982.02111999999</v>
      </c>
      <c r="E98" s="6">
        <f t="shared" si="3"/>
        <v>358653.54240000003</v>
      </c>
    </row>
    <row r="99" spans="1:5" x14ac:dyDescent="0.35">
      <c r="A99" t="s">
        <v>54</v>
      </c>
      <c r="B99" t="s">
        <v>57</v>
      </c>
      <c r="C99" s="4">
        <v>16939</v>
      </c>
      <c r="D99" s="6">
        <f t="shared" si="4"/>
        <v>115570.05407999997</v>
      </c>
      <c r="E99" s="6">
        <f t="shared" si="3"/>
        <v>189283.16160000002</v>
      </c>
    </row>
    <row r="100" spans="1:5" x14ac:dyDescent="0.35">
      <c r="A100" t="s">
        <v>54</v>
      </c>
      <c r="B100" t="s">
        <v>6</v>
      </c>
      <c r="C100" s="4">
        <v>1672</v>
      </c>
      <c r="D100" s="6">
        <f t="shared" si="4"/>
        <v>11407.587839999998</v>
      </c>
      <c r="E100" s="6">
        <f t="shared" si="3"/>
        <v>18683.596799999999</v>
      </c>
    </row>
    <row r="101" spans="1:5" x14ac:dyDescent="0.35">
      <c r="A101" t="s">
        <v>54</v>
      </c>
      <c r="B101" t="s">
        <v>17</v>
      </c>
      <c r="C101" s="4">
        <v>4024</v>
      </c>
      <c r="D101" s="6">
        <f t="shared" si="4"/>
        <v>27454.625279999997</v>
      </c>
      <c r="E101" s="6">
        <f t="shared" ref="E101:E132" si="5">C101*28.8%*38.8</f>
        <v>44965.785599999996</v>
      </c>
    </row>
    <row r="102" spans="1:5" x14ac:dyDescent="0.35">
      <c r="A102" t="s">
        <v>54</v>
      </c>
      <c r="B102" t="s">
        <v>26</v>
      </c>
      <c r="C102" s="4">
        <v>142221</v>
      </c>
      <c r="D102" s="6">
        <f t="shared" si="4"/>
        <v>970334.06111999985</v>
      </c>
      <c r="E102" s="6">
        <f t="shared" si="5"/>
        <v>1589234.3424000002</v>
      </c>
    </row>
    <row r="103" spans="1:5" x14ac:dyDescent="0.35">
      <c r="A103" t="s">
        <v>58</v>
      </c>
      <c r="B103" t="s">
        <v>13</v>
      </c>
      <c r="C103" s="4">
        <v>133502</v>
      </c>
      <c r="D103" s="6">
        <f t="shared" si="4"/>
        <v>910846.76543999987</v>
      </c>
      <c r="E103" s="6">
        <f t="shared" si="5"/>
        <v>1491804.7487999999</v>
      </c>
    </row>
    <row r="104" spans="1:5" x14ac:dyDescent="0.35">
      <c r="A104" t="s">
        <v>58</v>
      </c>
      <c r="B104" t="s">
        <v>35</v>
      </c>
      <c r="C104" s="4">
        <v>115120</v>
      </c>
      <c r="D104" s="6">
        <f t="shared" si="4"/>
        <v>785431.52639999997</v>
      </c>
      <c r="E104" s="6">
        <f t="shared" si="5"/>
        <v>1286396.9280000001</v>
      </c>
    </row>
    <row r="105" spans="1:5" x14ac:dyDescent="0.35">
      <c r="A105" t="s">
        <v>59</v>
      </c>
      <c r="B105" t="s">
        <v>60</v>
      </c>
      <c r="C105" s="4">
        <v>11181</v>
      </c>
      <c r="D105" s="6">
        <f t="shared" si="4"/>
        <v>76284.832319999987</v>
      </c>
      <c r="E105" s="6">
        <f t="shared" si="5"/>
        <v>124940.96639999999</v>
      </c>
    </row>
    <row r="106" spans="1:5" x14ac:dyDescent="0.35">
      <c r="A106" t="s">
        <v>61</v>
      </c>
      <c r="B106" t="s">
        <v>45</v>
      </c>
      <c r="C106" s="4">
        <v>106500</v>
      </c>
      <c r="D106" s="6">
        <f t="shared" si="4"/>
        <v>726619.67999999993</v>
      </c>
      <c r="E106" s="6">
        <f t="shared" si="5"/>
        <v>1190073.6000000001</v>
      </c>
    </row>
    <row r="107" spans="1:5" x14ac:dyDescent="0.35">
      <c r="A107" t="s">
        <v>61</v>
      </c>
      <c r="B107" t="s">
        <v>62</v>
      </c>
      <c r="C107" s="4">
        <v>158230</v>
      </c>
      <c r="D107" s="6">
        <f t="shared" si="4"/>
        <v>1079558.9855999998</v>
      </c>
      <c r="E107" s="6">
        <f t="shared" si="5"/>
        <v>1768125.3120000002</v>
      </c>
    </row>
    <row r="108" spans="1:5" x14ac:dyDescent="0.35">
      <c r="A108" t="s">
        <v>61</v>
      </c>
      <c r="B108" t="s">
        <v>20</v>
      </c>
      <c r="C108" s="4">
        <v>46722</v>
      </c>
      <c r="D108" s="6">
        <f t="shared" si="4"/>
        <v>318771.12383999996</v>
      </c>
      <c r="E108" s="6">
        <f t="shared" si="5"/>
        <v>522090.31680000003</v>
      </c>
    </row>
    <row r="109" spans="1:5" x14ac:dyDescent="0.35">
      <c r="A109" t="s">
        <v>63</v>
      </c>
      <c r="B109" t="s">
        <v>6</v>
      </c>
      <c r="C109" s="4">
        <v>1666</v>
      </c>
      <c r="D109" s="6">
        <f t="shared" si="4"/>
        <v>11366.651519999999</v>
      </c>
      <c r="E109" s="6">
        <f t="shared" si="5"/>
        <v>18616.5504</v>
      </c>
    </row>
    <row r="110" spans="1:5" x14ac:dyDescent="0.35">
      <c r="A110" t="s">
        <v>64</v>
      </c>
      <c r="B110" t="s">
        <v>60</v>
      </c>
      <c r="C110" s="4">
        <v>12392</v>
      </c>
      <c r="D110" s="6">
        <f t="shared" si="4"/>
        <v>84547.146239999987</v>
      </c>
      <c r="E110" s="6">
        <f t="shared" si="5"/>
        <v>138473.16480000003</v>
      </c>
    </row>
    <row r="111" spans="1:5" x14ac:dyDescent="0.35">
      <c r="A111" t="s">
        <v>65</v>
      </c>
      <c r="B111" t="s">
        <v>15</v>
      </c>
      <c r="C111" s="4">
        <v>2909082</v>
      </c>
      <c r="D111" s="6">
        <f t="shared" si="4"/>
        <v>19847851.943039995</v>
      </c>
      <c r="E111" s="6">
        <f t="shared" si="5"/>
        <v>32507245.900800005</v>
      </c>
    </row>
    <row r="112" spans="1:5" x14ac:dyDescent="0.35">
      <c r="A112" t="s">
        <v>66</v>
      </c>
      <c r="B112" t="s">
        <v>13</v>
      </c>
      <c r="C112" s="4">
        <v>42343</v>
      </c>
      <c r="D112" s="6">
        <f t="shared" si="4"/>
        <v>288894.43295999995</v>
      </c>
      <c r="E112" s="6">
        <f t="shared" si="5"/>
        <v>473157.61920000002</v>
      </c>
    </row>
    <row r="113" spans="1:5" x14ac:dyDescent="0.35">
      <c r="A113" t="s">
        <v>67</v>
      </c>
      <c r="B113" t="s">
        <v>20</v>
      </c>
      <c r="C113" s="4">
        <v>75820</v>
      </c>
      <c r="D113" s="6">
        <f t="shared" si="4"/>
        <v>517298.63039999991</v>
      </c>
      <c r="E113" s="6">
        <f t="shared" si="5"/>
        <v>847243.00800000003</v>
      </c>
    </row>
    <row r="114" spans="1:5" x14ac:dyDescent="0.35">
      <c r="A114" t="s">
        <v>67</v>
      </c>
      <c r="B114" t="s">
        <v>20</v>
      </c>
      <c r="C114" s="4">
        <v>17458</v>
      </c>
      <c r="D114" s="6">
        <f t="shared" si="4"/>
        <v>119111.04575999998</v>
      </c>
      <c r="E114" s="6">
        <f t="shared" si="5"/>
        <v>195082.6752</v>
      </c>
    </row>
    <row r="115" spans="1:5" x14ac:dyDescent="0.35">
      <c r="A115" t="s">
        <v>67</v>
      </c>
      <c r="B115" t="s">
        <v>10</v>
      </c>
      <c r="C115" s="4">
        <v>60659</v>
      </c>
      <c r="D115" s="6">
        <f t="shared" si="4"/>
        <v>413859.37247999996</v>
      </c>
      <c r="E115" s="6">
        <f t="shared" si="5"/>
        <v>677827.92960000003</v>
      </c>
    </row>
    <row r="116" spans="1:5" x14ac:dyDescent="0.35">
      <c r="A116" t="s">
        <v>67</v>
      </c>
      <c r="B116" t="s">
        <v>6</v>
      </c>
      <c r="C116" s="4">
        <v>628</v>
      </c>
      <c r="D116" s="6">
        <f t="shared" si="4"/>
        <v>4284.6681599999993</v>
      </c>
      <c r="E116" s="6">
        <f t="shared" si="5"/>
        <v>7017.5232000000005</v>
      </c>
    </row>
    <row r="117" spans="1:5" x14ac:dyDescent="0.35">
      <c r="A117" t="s">
        <v>67</v>
      </c>
      <c r="B117" t="s">
        <v>6</v>
      </c>
      <c r="C117" s="4">
        <v>2722</v>
      </c>
      <c r="D117" s="6">
        <f t="shared" si="4"/>
        <v>18571.443839999996</v>
      </c>
      <c r="E117" s="6">
        <f t="shared" si="5"/>
        <v>30416.716799999998</v>
      </c>
    </row>
    <row r="118" spans="1:5" x14ac:dyDescent="0.35">
      <c r="A118" t="s">
        <v>67</v>
      </c>
      <c r="B118" t="s">
        <v>6</v>
      </c>
      <c r="C118" s="4">
        <v>1066</v>
      </c>
      <c r="D118" s="6">
        <f t="shared" si="4"/>
        <v>7273.0195199999989</v>
      </c>
      <c r="E118" s="6">
        <f t="shared" si="5"/>
        <v>11911.910400000001</v>
      </c>
    </row>
    <row r="119" spans="1:5" x14ac:dyDescent="0.35">
      <c r="A119" t="s">
        <v>67</v>
      </c>
      <c r="B119" t="s">
        <v>6</v>
      </c>
      <c r="C119" s="4">
        <v>2443</v>
      </c>
      <c r="D119" s="6">
        <f t="shared" si="4"/>
        <v>16667.904959999996</v>
      </c>
      <c r="E119" s="6">
        <f t="shared" si="5"/>
        <v>27299.0592</v>
      </c>
    </row>
    <row r="120" spans="1:5" x14ac:dyDescent="0.35">
      <c r="A120" t="s">
        <v>67</v>
      </c>
      <c r="B120" t="s">
        <v>6</v>
      </c>
      <c r="C120" s="4">
        <v>3995</v>
      </c>
      <c r="D120" s="6">
        <f t="shared" si="4"/>
        <v>27256.766399999993</v>
      </c>
      <c r="E120" s="6">
        <f t="shared" si="5"/>
        <v>44641.728000000003</v>
      </c>
    </row>
    <row r="121" spans="1:5" x14ac:dyDescent="0.35">
      <c r="A121" t="s">
        <v>67</v>
      </c>
      <c r="B121" t="s">
        <v>32</v>
      </c>
      <c r="C121" s="4">
        <v>57098</v>
      </c>
      <c r="D121" s="6">
        <f t="shared" si="4"/>
        <v>389563.66655999993</v>
      </c>
      <c r="E121" s="6">
        <f t="shared" si="5"/>
        <v>638035.89120000007</v>
      </c>
    </row>
    <row r="122" spans="1:5" x14ac:dyDescent="0.35">
      <c r="A122" t="s">
        <v>67</v>
      </c>
      <c r="B122" t="s">
        <v>6</v>
      </c>
      <c r="C122" s="4">
        <v>1883</v>
      </c>
      <c r="D122" s="6">
        <f t="shared" si="4"/>
        <v>12847.181759999998</v>
      </c>
      <c r="E122" s="6">
        <f t="shared" si="5"/>
        <v>21041.395200000003</v>
      </c>
    </row>
    <row r="123" spans="1:5" x14ac:dyDescent="0.35">
      <c r="A123" t="s">
        <v>67</v>
      </c>
      <c r="B123" t="s">
        <v>6</v>
      </c>
      <c r="C123" s="4">
        <v>916</v>
      </c>
      <c r="D123" s="6">
        <f t="shared" si="4"/>
        <v>6249.6115199999986</v>
      </c>
      <c r="E123" s="6">
        <f t="shared" si="5"/>
        <v>10235.750400000001</v>
      </c>
    </row>
    <row r="124" spans="1:5" x14ac:dyDescent="0.35">
      <c r="A124" t="s">
        <v>67</v>
      </c>
      <c r="B124" t="s">
        <v>45</v>
      </c>
      <c r="C124" s="4">
        <v>155023</v>
      </c>
      <c r="D124" s="6">
        <f t="shared" si="4"/>
        <v>1057678.5225599997</v>
      </c>
      <c r="E124" s="6">
        <f t="shared" si="5"/>
        <v>1732289.0112000001</v>
      </c>
    </row>
    <row r="125" spans="1:5" x14ac:dyDescent="0.35">
      <c r="A125" t="s">
        <v>67</v>
      </c>
      <c r="B125" t="s">
        <v>68</v>
      </c>
      <c r="C125" s="4">
        <v>20632</v>
      </c>
      <c r="D125" s="6">
        <f t="shared" si="4"/>
        <v>140766.35903999998</v>
      </c>
      <c r="E125" s="6">
        <f t="shared" si="5"/>
        <v>230550.22080000001</v>
      </c>
    </row>
    <row r="126" spans="1:5" x14ac:dyDescent="0.35">
      <c r="A126" t="s">
        <v>67</v>
      </c>
      <c r="B126" t="s">
        <v>69</v>
      </c>
      <c r="C126" s="4">
        <v>1924</v>
      </c>
      <c r="D126" s="6">
        <f t="shared" si="4"/>
        <v>13126.913279999997</v>
      </c>
      <c r="E126" s="6">
        <f t="shared" si="5"/>
        <v>21499.545600000001</v>
      </c>
    </row>
    <row r="127" spans="1:5" x14ac:dyDescent="0.35">
      <c r="A127" t="s">
        <v>67</v>
      </c>
      <c r="B127" t="s">
        <v>69</v>
      </c>
      <c r="C127" s="4">
        <v>4975</v>
      </c>
      <c r="D127" s="6">
        <f t="shared" si="4"/>
        <v>33943.031999999992</v>
      </c>
      <c r="E127" s="6">
        <f t="shared" si="5"/>
        <v>55592.639999999999</v>
      </c>
    </row>
    <row r="128" spans="1:5" x14ac:dyDescent="0.35">
      <c r="A128" t="s">
        <v>67</v>
      </c>
      <c r="B128" t="s">
        <v>69</v>
      </c>
      <c r="C128" s="4">
        <v>2998</v>
      </c>
      <c r="D128" s="6">
        <f t="shared" si="4"/>
        <v>20454.514559999996</v>
      </c>
      <c r="E128" s="6">
        <f t="shared" si="5"/>
        <v>33500.851200000005</v>
      </c>
    </row>
    <row r="129" spans="1:5" x14ac:dyDescent="0.35">
      <c r="A129" t="s">
        <v>67</v>
      </c>
      <c r="B129" t="s">
        <v>69</v>
      </c>
      <c r="C129" s="4">
        <v>475</v>
      </c>
      <c r="D129" s="6">
        <f t="shared" si="4"/>
        <v>3240.7919999999995</v>
      </c>
      <c r="E129" s="6">
        <f t="shared" si="5"/>
        <v>5307.84</v>
      </c>
    </row>
    <row r="130" spans="1:5" x14ac:dyDescent="0.35">
      <c r="A130" t="s">
        <v>67</v>
      </c>
      <c r="B130" t="s">
        <v>69</v>
      </c>
      <c r="C130" s="4">
        <v>3710</v>
      </c>
      <c r="D130" s="6">
        <f t="shared" si="4"/>
        <v>25312.291199999996</v>
      </c>
      <c r="E130" s="6">
        <f t="shared" si="5"/>
        <v>41457.023999999998</v>
      </c>
    </row>
    <row r="131" spans="1:5" x14ac:dyDescent="0.35">
      <c r="A131" t="s">
        <v>70</v>
      </c>
      <c r="B131" t="s">
        <v>47</v>
      </c>
      <c r="C131" s="4">
        <v>64987</v>
      </c>
      <c r="D131" s="6">
        <f t="shared" si="4"/>
        <v>443388.10463999992</v>
      </c>
      <c r="E131" s="6">
        <f t="shared" si="5"/>
        <v>726190.7328</v>
      </c>
    </row>
    <row r="132" spans="1:5" x14ac:dyDescent="0.35">
      <c r="A132" t="s">
        <v>70</v>
      </c>
      <c r="B132" t="s">
        <v>62</v>
      </c>
      <c r="C132" s="4">
        <v>322191</v>
      </c>
      <c r="D132" s="6">
        <f t="shared" si="4"/>
        <v>2198218.9795199996</v>
      </c>
      <c r="E132" s="6">
        <f t="shared" si="5"/>
        <v>3600291.1104000006</v>
      </c>
    </row>
    <row r="133" spans="1:5" x14ac:dyDescent="0.35">
      <c r="A133" t="s">
        <v>70</v>
      </c>
      <c r="B133" t="s">
        <v>6</v>
      </c>
      <c r="C133" s="4">
        <v>1510</v>
      </c>
      <c r="D133" s="6">
        <f t="shared" si="4"/>
        <v>10302.307199999997</v>
      </c>
      <c r="E133" s="6">
        <f t="shared" ref="E133:E156" si="6">C133*28.8%*38.8</f>
        <v>16873.344000000001</v>
      </c>
    </row>
    <row r="134" spans="1:5" x14ac:dyDescent="0.35">
      <c r="A134" t="s">
        <v>70</v>
      </c>
      <c r="B134" t="s">
        <v>6</v>
      </c>
      <c r="C134" s="4">
        <v>1798</v>
      </c>
      <c r="D134" s="6">
        <f t="shared" ref="D134:D156" si="7">C134*18.54%*36.8</f>
        <v>12267.250559999997</v>
      </c>
      <c r="E134" s="6">
        <f t="shared" si="6"/>
        <v>20091.571200000002</v>
      </c>
    </row>
    <row r="135" spans="1:5" x14ac:dyDescent="0.35">
      <c r="A135" t="s">
        <v>70</v>
      </c>
      <c r="B135" t="s">
        <v>6</v>
      </c>
      <c r="C135" s="4">
        <v>1528</v>
      </c>
      <c r="D135" s="6">
        <f t="shared" si="7"/>
        <v>10425.116159999998</v>
      </c>
      <c r="E135" s="6">
        <f t="shared" si="6"/>
        <v>17074.483200000002</v>
      </c>
    </row>
    <row r="136" spans="1:5" x14ac:dyDescent="0.35">
      <c r="A136" t="s">
        <v>70</v>
      </c>
      <c r="B136" t="s">
        <v>10</v>
      </c>
      <c r="C136" s="4">
        <v>173155</v>
      </c>
      <c r="D136" s="6">
        <f t="shared" si="7"/>
        <v>1181388.0815999999</v>
      </c>
      <c r="E136" s="6">
        <f t="shared" si="6"/>
        <v>1934903.2320000001</v>
      </c>
    </row>
    <row r="137" spans="1:5" x14ac:dyDescent="0.35">
      <c r="A137" t="s">
        <v>70</v>
      </c>
      <c r="B137" t="s">
        <v>10</v>
      </c>
      <c r="C137" s="4">
        <v>107327</v>
      </c>
      <c r="D137" s="6">
        <f t="shared" si="7"/>
        <v>732262.06943999988</v>
      </c>
      <c r="E137" s="6">
        <f t="shared" si="6"/>
        <v>1199314.8288</v>
      </c>
    </row>
    <row r="138" spans="1:5" x14ac:dyDescent="0.35">
      <c r="A138" t="s">
        <v>70</v>
      </c>
      <c r="B138" t="s">
        <v>26</v>
      </c>
      <c r="C138" s="4">
        <v>9989</v>
      </c>
      <c r="D138" s="6">
        <f t="shared" si="7"/>
        <v>68152.150079999992</v>
      </c>
      <c r="E138" s="6">
        <f t="shared" si="6"/>
        <v>111621.0816</v>
      </c>
    </row>
    <row r="139" spans="1:5" x14ac:dyDescent="0.35">
      <c r="A139" t="s">
        <v>70</v>
      </c>
      <c r="B139" t="s">
        <v>49</v>
      </c>
      <c r="C139" s="4">
        <v>95755</v>
      </c>
      <c r="D139" s="6">
        <f t="shared" si="7"/>
        <v>653309.55359999987</v>
      </c>
      <c r="E139" s="6">
        <f t="shared" si="6"/>
        <v>1070004.672</v>
      </c>
    </row>
    <row r="140" spans="1:5" x14ac:dyDescent="0.35">
      <c r="A140" t="s">
        <v>70</v>
      </c>
      <c r="B140" t="s">
        <v>13</v>
      </c>
      <c r="C140" s="4">
        <v>668088</v>
      </c>
      <c r="D140" s="6">
        <f t="shared" si="7"/>
        <v>4558177.3593599992</v>
      </c>
      <c r="E140" s="6">
        <f t="shared" si="6"/>
        <v>7465482.5471999999</v>
      </c>
    </row>
    <row r="141" spans="1:5" x14ac:dyDescent="0.35">
      <c r="A141" t="s">
        <v>70</v>
      </c>
      <c r="B141" t="s">
        <v>62</v>
      </c>
      <c r="C141" s="4">
        <v>449897</v>
      </c>
      <c r="D141" s="6">
        <f t="shared" si="7"/>
        <v>3069521.259839999</v>
      </c>
      <c r="E141" s="6">
        <f t="shared" si="6"/>
        <v>5027329.0367999999</v>
      </c>
    </row>
    <row r="142" spans="1:5" x14ac:dyDescent="0.35">
      <c r="A142" t="s">
        <v>70</v>
      </c>
      <c r="B142" t="s">
        <v>9</v>
      </c>
      <c r="C142" s="4">
        <v>69968</v>
      </c>
      <c r="D142" s="6">
        <f t="shared" si="7"/>
        <v>477372.07295999996</v>
      </c>
      <c r="E142" s="6">
        <f t="shared" si="6"/>
        <v>781850.41920000012</v>
      </c>
    </row>
    <row r="143" spans="1:5" x14ac:dyDescent="0.35">
      <c r="A143" t="s">
        <v>70</v>
      </c>
      <c r="B143" t="s">
        <v>71</v>
      </c>
      <c r="C143" s="4">
        <v>38385</v>
      </c>
      <c r="D143" s="6">
        <f t="shared" si="7"/>
        <v>261890.10719999997</v>
      </c>
      <c r="E143" s="6">
        <f t="shared" si="6"/>
        <v>428929.34399999998</v>
      </c>
    </row>
    <row r="144" spans="1:5" x14ac:dyDescent="0.35">
      <c r="A144" t="s">
        <v>70</v>
      </c>
      <c r="B144" t="s">
        <v>13</v>
      </c>
      <c r="C144" s="4">
        <v>66347</v>
      </c>
      <c r="D144" s="6">
        <f t="shared" si="7"/>
        <v>452667.0038399999</v>
      </c>
      <c r="E144" s="6">
        <f t="shared" si="6"/>
        <v>741387.91680000001</v>
      </c>
    </row>
    <row r="145" spans="1:5" x14ac:dyDescent="0.35">
      <c r="A145" t="s">
        <v>72</v>
      </c>
      <c r="B145" t="s">
        <v>24</v>
      </c>
      <c r="C145" s="4">
        <v>813902</v>
      </c>
      <c r="D145" s="6">
        <f t="shared" si="7"/>
        <v>5553025.4534399984</v>
      </c>
      <c r="E145" s="6">
        <f t="shared" si="6"/>
        <v>9094866.5088000018</v>
      </c>
    </row>
    <row r="146" spans="1:5" x14ac:dyDescent="0.35">
      <c r="A146" t="s">
        <v>73</v>
      </c>
      <c r="B146" t="s">
        <v>47</v>
      </c>
      <c r="C146" s="4">
        <v>691510</v>
      </c>
      <c r="D146" s="6">
        <f t="shared" si="7"/>
        <v>4717979.1071999986</v>
      </c>
      <c r="E146" s="6">
        <f t="shared" si="6"/>
        <v>7727209.3440000005</v>
      </c>
    </row>
    <row r="147" spans="1:5" x14ac:dyDescent="0.35">
      <c r="A147" t="s">
        <v>74</v>
      </c>
      <c r="B147" t="s">
        <v>35</v>
      </c>
      <c r="C147" s="4">
        <v>25463</v>
      </c>
      <c r="D147" s="6">
        <f t="shared" si="7"/>
        <v>173726.91935999997</v>
      </c>
      <c r="E147" s="6">
        <f t="shared" si="6"/>
        <v>284533.74720000004</v>
      </c>
    </row>
    <row r="148" spans="1:5" x14ac:dyDescent="0.35">
      <c r="A148" t="s">
        <v>75</v>
      </c>
      <c r="B148" t="s">
        <v>35</v>
      </c>
      <c r="C148" s="4">
        <v>144294</v>
      </c>
      <c r="D148" s="6">
        <f t="shared" si="7"/>
        <v>984477.55967999971</v>
      </c>
      <c r="E148" s="6">
        <f t="shared" si="6"/>
        <v>1612398.8736</v>
      </c>
    </row>
    <row r="149" spans="1:5" x14ac:dyDescent="0.35">
      <c r="A149" t="s">
        <v>76</v>
      </c>
      <c r="B149" t="s">
        <v>15</v>
      </c>
      <c r="C149" s="4">
        <v>8365040</v>
      </c>
      <c r="D149" s="6">
        <f t="shared" si="7"/>
        <v>57072325.708799988</v>
      </c>
      <c r="E149" s="6">
        <f t="shared" si="6"/>
        <v>93474302.976000011</v>
      </c>
    </row>
    <row r="150" spans="1:5" x14ac:dyDescent="0.35">
      <c r="A150" t="s">
        <v>77</v>
      </c>
      <c r="B150" t="s">
        <v>11</v>
      </c>
      <c r="C150" s="4">
        <v>88203</v>
      </c>
      <c r="D150" s="6">
        <f t="shared" si="7"/>
        <v>601784.37215999991</v>
      </c>
      <c r="E150" s="6">
        <f t="shared" si="6"/>
        <v>985615.60320000001</v>
      </c>
    </row>
    <row r="151" spans="1:5" x14ac:dyDescent="0.35">
      <c r="A151" t="s">
        <v>77</v>
      </c>
      <c r="B151" t="s">
        <v>21</v>
      </c>
      <c r="C151" s="4">
        <v>5174</v>
      </c>
      <c r="D151" s="6">
        <f t="shared" si="7"/>
        <v>35300.75327999999</v>
      </c>
      <c r="E151" s="6">
        <f t="shared" si="6"/>
        <v>57816.345600000001</v>
      </c>
    </row>
    <row r="152" spans="1:5" x14ac:dyDescent="0.35">
      <c r="A152" t="s">
        <v>78</v>
      </c>
      <c r="B152" t="s">
        <v>79</v>
      </c>
      <c r="C152" s="4">
        <v>31681</v>
      </c>
      <c r="D152" s="6">
        <f t="shared" si="7"/>
        <v>216150.59231999994</v>
      </c>
      <c r="E152" s="6">
        <f t="shared" si="6"/>
        <v>354016.16639999999</v>
      </c>
    </row>
    <row r="153" spans="1:5" x14ac:dyDescent="0.35">
      <c r="A153" t="s">
        <v>78</v>
      </c>
      <c r="B153" t="s">
        <v>25</v>
      </c>
      <c r="C153" s="4">
        <v>4848</v>
      </c>
      <c r="D153" s="6">
        <f t="shared" si="7"/>
        <v>33076.546559999995</v>
      </c>
      <c r="E153" s="6">
        <f t="shared" si="6"/>
        <v>54173.491200000004</v>
      </c>
    </row>
    <row r="154" spans="1:5" x14ac:dyDescent="0.35">
      <c r="A154" t="s">
        <v>78</v>
      </c>
      <c r="B154" t="s">
        <v>36</v>
      </c>
      <c r="C154" s="4">
        <v>197049</v>
      </c>
      <c r="D154" s="6">
        <f t="shared" si="7"/>
        <v>1344410.1532799997</v>
      </c>
      <c r="E154" s="6">
        <f t="shared" si="6"/>
        <v>2201904.3456000001</v>
      </c>
    </row>
    <row r="155" spans="1:5" x14ac:dyDescent="0.35">
      <c r="A155" t="s">
        <v>78</v>
      </c>
      <c r="B155" t="s">
        <v>69</v>
      </c>
      <c r="C155" s="4">
        <v>47544</v>
      </c>
      <c r="D155" s="6">
        <f t="shared" si="7"/>
        <v>324379.39967999991</v>
      </c>
      <c r="E155" s="6">
        <f t="shared" si="6"/>
        <v>531275.6736000001</v>
      </c>
    </row>
    <row r="156" spans="1:5" x14ac:dyDescent="0.35">
      <c r="A156" t="s">
        <v>78</v>
      </c>
      <c r="B156" t="s">
        <v>69</v>
      </c>
      <c r="C156" s="4">
        <v>6106</v>
      </c>
      <c r="D156" s="6">
        <f t="shared" si="7"/>
        <v>41659.52831999999</v>
      </c>
      <c r="E156" s="6">
        <f t="shared" si="6"/>
        <v>68230.886400000003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PJ2074</CERContentPublishingTaskJobNumber>
    <Date_x0020_Submitted xmlns="32e2fb52-454c-4a55-9e7f-b565c4403fdc" xsi:nil="true"/>
    <CER_x0020_Content_x0020_Approval_x0020_Workflow_x0020_Comments xmlns="32e2fb52-454c-4a55-9e7f-b565c4403fdc" xsi:nil="true"/>
    <Type_x0020_of_x0020_document xmlns="32e2fb52-454c-4a55-9e7f-b565c4403fdc">general</Type_x0020_of_x0020_document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Renewable Energy Target</Value>
    </CommonTopic>
    <Requires_x0020_Higher_x0020_Approval xmlns="32e2fb52-454c-4a55-9e7f-b565c4403fdc">false</Requires_x0020_Higher_x0020_Approval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6681A-962D-448E-B636-C308736C4B3C}">
  <ds:schemaRefs>
    <ds:schemaRef ds:uri="http://schemas.microsoft.com/office/2006/metadata/properties"/>
    <ds:schemaRef ds:uri="http://schemas.microsoft.com/office/infopath/2007/PartnerControls"/>
    <ds:schemaRef ds:uri="32e2fb52-454c-4a55-9e7f-b565c4403f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8AA1867-4B51-4C81-B2C1-D48FDB451D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FF624-1F6A-43ED-84A9-0331C599243E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62019426-321F-4E24-A3DE-049B49195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e2fb52-454c-4a55-9e7f-b565c4403fdc"/>
    <ds:schemaRef ds:uri="28200a5b-dbf5-4d3e-b94c-0c7a404b1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EITE activities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exemptions for emissions-intensive trade-exposed activities</dc:title>
  <dc:subject/>
  <dc:creator/>
  <cp:keywords/>
  <dc:description/>
  <cp:lastModifiedBy/>
  <cp:revision>1</cp:revision>
  <dcterms:created xsi:type="dcterms:W3CDTF">2023-02-08T23:55:38Z</dcterms:created>
  <dcterms:modified xsi:type="dcterms:W3CDTF">2024-03-22T04:13:00Z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