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8_{E5522A4B-2084-4BD5-BA85-D290728EE7E4}" xr6:coauthVersionLast="47" xr6:coauthVersionMax="47" xr10:uidLastSave="{00000000-0000-0000-0000-000000000000}"/>
  <bookViews>
    <workbookView xWindow="-28920" yWindow="-8190" windowWidth="29040" windowHeight="15840" xr2:uid="{861DF35A-DBF4-4CEE-85A2-6483F3B89ABD}"/>
  </bookViews>
  <sheets>
    <sheet name="2020 EITE activit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E6" i="1"/>
  <c r="D6" i="1"/>
  <c r="E5" i="1"/>
  <c r="D5" i="1"/>
</calcChain>
</file>

<file path=xl/sharedStrings.xml><?xml version="1.0" encoding="utf-8"?>
<sst xmlns="http://schemas.openxmlformats.org/spreadsheetml/2006/main" count="304" uniqueCount="82">
  <si>
    <t>2020 exemptions for emissions-intensive trade-exposed activities</t>
  </si>
  <si>
    <t>Data as at 7 February 2023</t>
  </si>
  <si>
    <t>Liable entity</t>
  </si>
  <si>
    <t>EITE activity</t>
  </si>
  <si>
    <t>ZEN ENERGY RETAIL PTY LTD</t>
  </si>
  <si>
    <t>Integrated iron and steel manufacturing</t>
  </si>
  <si>
    <t>Aurora Energy Pty Ltd</t>
  </si>
  <si>
    <t>Smelting zinc</t>
  </si>
  <si>
    <t>Origin Energy Electricity Limited</t>
  </si>
  <si>
    <t>Multiple activities at the same site</t>
  </si>
  <si>
    <t>C S Energy Limited</t>
  </si>
  <si>
    <t>Aluminium smelting</t>
  </si>
  <si>
    <t>Stanwell Corporation Limited</t>
  </si>
  <si>
    <t>Manufacture of carbon steel from cold ferrous feed</t>
  </si>
  <si>
    <t>Rio Tinto Aluminium (Bell Bay) Limited</t>
  </si>
  <si>
    <t>Progressive Green Pty Ltd</t>
  </si>
  <si>
    <t>GENUITY RETAIL PTY LTD</t>
  </si>
  <si>
    <t>RTA Yarwun Pty Ltd</t>
  </si>
  <si>
    <t>Alumina refining</t>
  </si>
  <si>
    <t>ALCOA OF AUSTRALIA LIMITED</t>
  </si>
  <si>
    <t>AGL Sales Pty Limited</t>
  </si>
  <si>
    <t>Production of high purity ethanol</t>
  </si>
  <si>
    <t>Production of chlorine gas and sodium hydroxide (caustic soda) solution</t>
  </si>
  <si>
    <t>EnergyAustralia Pty Ltd</t>
  </si>
  <si>
    <t>Rendering of animal by-products</t>
  </si>
  <si>
    <t>SHELL ENERGY RETAIL PTY LTD</t>
  </si>
  <si>
    <t>Alcoa Portland Aluminium Pty Ltd</t>
  </si>
  <si>
    <t>CSR Building Products Limited</t>
  </si>
  <si>
    <t>Production of glass wool</t>
  </si>
  <si>
    <t>Tomago Aluminium Company Pty Ltd</t>
  </si>
  <si>
    <t>Wesfarmers Kleenheat Gas Pty Ltd</t>
  </si>
  <si>
    <t>Production of ammonia</t>
  </si>
  <si>
    <t>Alinta Sales Pty Ltd</t>
  </si>
  <si>
    <t>Production of white titanium dioxide (TiO2) pigment</t>
  </si>
  <si>
    <t>Alinta Energy Retail Sales Pty. Ltd.</t>
  </si>
  <si>
    <t>Tissue paper manufacturing</t>
  </si>
  <si>
    <t>Production of magnetite concentrate</t>
  </si>
  <si>
    <t>LIBERTY GREENPOWER PTY LTD</t>
  </si>
  <si>
    <t>Manufacture of reconstituted wood-based panels</t>
  </si>
  <si>
    <t>Momentum Energy Pty Limited</t>
  </si>
  <si>
    <t>Production of magnesia</t>
  </si>
  <si>
    <t>ELECTRICITY GENERATION AND RETAIL CORPORATION</t>
  </si>
  <si>
    <t>Production of sodium silicate glass</t>
  </si>
  <si>
    <t>IBERDROLA AUSTRALIA ENERGY MARKETS PTY LIMITED</t>
  </si>
  <si>
    <t>Production of liquefied natural gas</t>
  </si>
  <si>
    <t>Rimfire Energy Pty Ltd</t>
  </si>
  <si>
    <t>Production of lime</t>
  </si>
  <si>
    <t>Petroleum refining</t>
  </si>
  <si>
    <t>Sunset Power International Pty Ltd</t>
  </si>
  <si>
    <t>KWINANA POWER HOLDINGS PTY LTD IPM (KWINANA) PTY LTD RATCH-AUSTRALIA ENERGY (KWINANA)PTE LTD</t>
  </si>
  <si>
    <t>Production of glass beads</t>
  </si>
  <si>
    <t>Production of glass containers</t>
  </si>
  <si>
    <t>MACQUARIE BANK LIMITED</t>
  </si>
  <si>
    <t>Packaging and industrial paper manufacturing</t>
  </si>
  <si>
    <t>Production of clinker</t>
  </si>
  <si>
    <t>Karara Energy Pty Ltd</t>
  </si>
  <si>
    <t>Production of nickel</t>
  </si>
  <si>
    <t>Production of bulk flat glass</t>
  </si>
  <si>
    <t>Production of silicon</t>
  </si>
  <si>
    <t>Production of ammonium nitrate</t>
  </si>
  <si>
    <t>Production of fused zirconia</t>
  </si>
  <si>
    <t>Production of synthetic rutile</t>
  </si>
  <si>
    <t>Tronox Management Pty Ltd</t>
  </si>
  <si>
    <t>TEC Desert Pty Ltd</t>
  </si>
  <si>
    <t>TEC Desert NO.2 Pty Ltd</t>
  </si>
  <si>
    <t>Perth Energy Pty Ltd</t>
  </si>
  <si>
    <t>Production of hydrogen peroxide</t>
  </si>
  <si>
    <t>Production of helium</t>
  </si>
  <si>
    <t>Production of polymer grade propene (polymer grade propylene)</t>
  </si>
  <si>
    <t>Production of iron ore pellets</t>
  </si>
  <si>
    <t>Production of copper</t>
  </si>
  <si>
    <t>Production of dried distillers grains with solubles</t>
  </si>
  <si>
    <t>IPOWER 2 PTY LIMITED and IPOWER PTY LIMITED TA Simply Energy</t>
  </si>
  <si>
    <t>Diamantina Power Station Pty Limited</t>
  </si>
  <si>
    <t>Production of ceramic floor and wall tiles</t>
  </si>
  <si>
    <t>Production of manganese</t>
  </si>
  <si>
    <t>Manufacture of newsprint</t>
  </si>
  <si>
    <t>Sun Metals Corporation Pty Ltd</t>
  </si>
  <si>
    <t>The table below provides:
• A list of Renewable Energy Target liable entities who rec​eived and reported exemptions for 2020.
• The total amount of exemption given for each emission intensive trade-exposed activity.
• The dollar value of the amount of each entity’s exemption for 2020. The dollar value of exemptions is calculated by multiplying Exemption Certificates m​egawatt hours with the: 
◦2020 renewable power percentage and then multiplied by the LGC spot price $37.80
◦2020 small-scale technology percentage and then multiplied by the STC spot price $38.50</t>
  </si>
  <si>
    <t>Sum of estimated LGC value ($)</t>
  </si>
  <si>
    <t>Sum of estimated STC value ($)</t>
  </si>
  <si>
    <t>Sum of exemption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</si>
</sst>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 applyFill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2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top style="thin">
          <color theme="6"/>
        </top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ill>
        <patternFill patternType="none">
          <bgColor auto="1"/>
        </patternFill>
      </fill>
    </dxf>
    <dxf>
      <border outline="0">
        <bottom style="medium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6"/>
        </left>
        <right style="thin">
          <color theme="6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92FF5207-679E-486A-A086-07C104F4DBBB}">
      <tableStyleElement type="wholeTable" dxfId="13"/>
      <tableStyleElement type="headerRow" dxfId="12"/>
      <tableStyleElement type="firstColumn" dxfId="11"/>
      <tableStyleElement type="firstRowStripe" dxfId="10"/>
    </tableStyle>
  </tableStyles>
  <colors>
    <mruColors>
      <color rgb="FF0058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CB7299-93FA-4744-A973-66314FE9AD69}" name="Table2" displayName="Table2" ref="A4:E152" totalsRowShown="0" headerRowDxfId="9" dataDxfId="7" headerRowBorderDxfId="8" tableBorderDxfId="6" totalsRowBorderDxfId="5">
  <autoFilter ref="A4:E152" xr:uid="{41CB7299-93FA-4744-A973-66314FE9AD69}"/>
  <tableColumns count="5">
    <tableColumn id="1" xr3:uid="{665B7F98-BF45-421B-BBC1-FE5E4602C8C9}" name="Liable entity" dataDxfId="4"/>
    <tableColumn id="2" xr3:uid="{6D87A37C-032A-4E9F-B9A1-582F5AD3BE4B}" name="EITE activity" dataDxfId="3"/>
    <tableColumn id="3" xr3:uid="{3D1D5DB4-1C9A-4156-806A-8518934FD7A4}" name="Sum of exemption (MWh)" dataDxfId="2"/>
    <tableColumn id="4" xr3:uid="{90A719F4-1C56-4FD8-8267-42478C98C829}" name="Sum of estimated LGC value ($)" dataDxfId="1" dataCellStyle="Currency">
      <calculatedColumnFormula>C5*19.31%*37.8</calculatedColumnFormula>
    </tableColumn>
    <tableColumn id="5" xr3:uid="{F594FEDA-0F19-4A62-9C36-FF17BDE6981F}" name="Sum of estimated STC value ($)" dataDxfId="0" dataCellStyle="Currency">
      <calculatedColumnFormula>C5*24.4%*38.5</calculatedColumnFormula>
    </tableColumn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1520E-2F4E-4059-BFE9-3EA39F0EDF65}">
  <dimension ref="A1:E152"/>
  <sheetViews>
    <sheetView showGridLines="0" tabSelected="1" workbookViewId="0">
      <selection sqref="A1:E1"/>
    </sheetView>
  </sheetViews>
  <sheetFormatPr defaultColWidth="9.1796875" defaultRowHeight="14.5" x14ac:dyDescent="0.35"/>
  <cols>
    <col min="1" max="1" width="37.453125" customWidth="1"/>
    <col min="2" max="2" width="61.54296875" bestFit="1" customWidth="1"/>
    <col min="3" max="3" width="26.26953125" customWidth="1"/>
    <col min="4" max="4" width="30.7265625" customWidth="1"/>
    <col min="5" max="5" width="30.453125" customWidth="1"/>
  </cols>
  <sheetData>
    <row r="1" spans="1:5" s="2" customFormat="1" ht="30.65" customHeight="1" x14ac:dyDescent="0.35">
      <c r="A1" s="7" t="s">
        <v>0</v>
      </c>
      <c r="B1" s="7"/>
      <c r="C1" s="7"/>
      <c r="D1" s="7"/>
      <c r="E1" s="7"/>
    </row>
    <row r="2" spans="1:5" s="3" customFormat="1" ht="102" customHeight="1" x14ac:dyDescent="0.35">
      <c r="A2" s="8" t="s">
        <v>78</v>
      </c>
      <c r="B2" s="8"/>
      <c r="C2" s="8"/>
      <c r="D2" s="8"/>
      <c r="E2" s="8"/>
    </row>
    <row r="3" spans="1:5" s="4" customFormat="1" ht="18" customHeight="1" x14ac:dyDescent="0.35">
      <c r="A3" s="9" t="s">
        <v>1</v>
      </c>
      <c r="B3" s="9"/>
      <c r="C3" s="9"/>
      <c r="D3" s="9"/>
      <c r="E3" s="9"/>
    </row>
    <row r="4" spans="1:5" x14ac:dyDescent="0.35">
      <c r="A4" s="5" t="s">
        <v>2</v>
      </c>
      <c r="B4" s="5" t="s">
        <v>3</v>
      </c>
      <c r="C4" s="5" t="s">
        <v>81</v>
      </c>
      <c r="D4" s="5" t="s">
        <v>79</v>
      </c>
      <c r="E4" s="5" t="s">
        <v>80</v>
      </c>
    </row>
    <row r="5" spans="1:5" x14ac:dyDescent="0.35">
      <c r="A5" t="s">
        <v>4</v>
      </c>
      <c r="B5" t="s">
        <v>5</v>
      </c>
      <c r="C5" s="6">
        <v>205371</v>
      </c>
      <c r="D5" s="1">
        <f>C5*19.31%*37.8</f>
        <v>1499039.8957799997</v>
      </c>
      <c r="E5" s="1">
        <f>C5*24.4%*38.5</f>
        <v>1929255.1739999999</v>
      </c>
    </row>
    <row r="6" spans="1:5" x14ac:dyDescent="0.35">
      <c r="A6" t="s">
        <v>6</v>
      </c>
      <c r="B6" t="s">
        <v>7</v>
      </c>
      <c r="C6" s="6">
        <v>1067920</v>
      </c>
      <c r="D6" s="1">
        <f t="shared" ref="D6:D69" si="0">C6*19.31%*37.8</f>
        <v>7794940.3055999987</v>
      </c>
      <c r="E6" s="1">
        <f t="shared" ref="E6:E69" si="1">C6*24.4%*38.5</f>
        <v>10032040.479999999</v>
      </c>
    </row>
    <row r="7" spans="1:5" x14ac:dyDescent="0.35">
      <c r="A7" t="s">
        <v>8</v>
      </c>
      <c r="B7" t="s">
        <v>9</v>
      </c>
      <c r="C7" s="6">
        <v>214677</v>
      </c>
      <c r="D7" s="1">
        <f>C7*19.31%*37.8</f>
        <v>1566966.0648599998</v>
      </c>
      <c r="E7" s="1">
        <f t="shared" si="1"/>
        <v>2016675.7380000001</v>
      </c>
    </row>
    <row r="8" spans="1:5" x14ac:dyDescent="0.35">
      <c r="A8" t="s">
        <v>10</v>
      </c>
      <c r="B8" t="s">
        <v>11</v>
      </c>
      <c r="C8" s="6">
        <v>7215686</v>
      </c>
      <c r="D8" s="1">
        <f t="shared" si="0"/>
        <v>52668590.937479995</v>
      </c>
      <c r="E8" s="1">
        <f t="shared" si="1"/>
        <v>67784154.283999994</v>
      </c>
    </row>
    <row r="9" spans="1:5" x14ac:dyDescent="0.35">
      <c r="A9" t="s">
        <v>12</v>
      </c>
      <c r="B9" t="s">
        <v>13</v>
      </c>
      <c r="C9" s="6">
        <v>311953</v>
      </c>
      <c r="D9" s="1">
        <f t="shared" si="0"/>
        <v>2277001.0985399997</v>
      </c>
      <c r="E9" s="1">
        <f t="shared" si="1"/>
        <v>2930486.4819999998</v>
      </c>
    </row>
    <row r="10" spans="1:5" x14ac:dyDescent="0.35">
      <c r="A10" t="s">
        <v>12</v>
      </c>
      <c r="B10" t="s">
        <v>13</v>
      </c>
      <c r="C10" s="6">
        <v>376503</v>
      </c>
      <c r="D10" s="1">
        <f t="shared" si="0"/>
        <v>2748163.1675399994</v>
      </c>
      <c r="E10" s="1">
        <f t="shared" si="1"/>
        <v>3536869.182</v>
      </c>
    </row>
    <row r="11" spans="1:5" x14ac:dyDescent="0.35">
      <c r="A11" t="s">
        <v>14</v>
      </c>
      <c r="B11" t="s">
        <v>11</v>
      </c>
      <c r="C11" s="6">
        <v>2966190</v>
      </c>
      <c r="D11" s="1">
        <f t="shared" si="0"/>
        <v>21650754.724199999</v>
      </c>
      <c r="E11" s="1">
        <f t="shared" si="1"/>
        <v>27864388.859999999</v>
      </c>
    </row>
    <row r="12" spans="1:5" x14ac:dyDescent="0.35">
      <c r="A12" t="s">
        <v>15</v>
      </c>
      <c r="B12" t="s">
        <v>13</v>
      </c>
      <c r="C12" s="6">
        <v>152471</v>
      </c>
      <c r="D12" s="1">
        <f t="shared" si="0"/>
        <v>1112913.2737799999</v>
      </c>
      <c r="E12" s="1">
        <f t="shared" si="1"/>
        <v>1432312.574</v>
      </c>
    </row>
    <row r="13" spans="1:5" x14ac:dyDescent="0.35">
      <c r="A13" t="s">
        <v>16</v>
      </c>
      <c r="B13" t="s">
        <v>9</v>
      </c>
      <c r="C13" s="6">
        <v>50159</v>
      </c>
      <c r="D13" s="1">
        <f t="shared" si="0"/>
        <v>366119.56961999997</v>
      </c>
      <c r="E13" s="1">
        <f t="shared" si="1"/>
        <v>471193.64600000001</v>
      </c>
    </row>
    <row r="14" spans="1:5" x14ac:dyDescent="0.35">
      <c r="A14" t="s">
        <v>17</v>
      </c>
      <c r="B14" t="s">
        <v>18</v>
      </c>
      <c r="C14" s="6">
        <v>28556</v>
      </c>
      <c r="D14" s="1">
        <f t="shared" si="0"/>
        <v>208435.38407999999</v>
      </c>
      <c r="E14" s="1">
        <f t="shared" si="1"/>
        <v>268255.06400000001</v>
      </c>
    </row>
    <row r="15" spans="1:5" x14ac:dyDescent="0.35">
      <c r="A15" t="s">
        <v>19</v>
      </c>
      <c r="B15" t="s">
        <v>18</v>
      </c>
      <c r="C15" s="6">
        <v>4936</v>
      </c>
      <c r="D15" s="1">
        <f t="shared" si="0"/>
        <v>36028.752479999996</v>
      </c>
      <c r="E15" s="1">
        <f t="shared" si="1"/>
        <v>46368.784</v>
      </c>
    </row>
    <row r="16" spans="1:5" x14ac:dyDescent="0.35">
      <c r="A16" t="s">
        <v>20</v>
      </c>
      <c r="B16" t="s">
        <v>21</v>
      </c>
      <c r="C16" s="6">
        <v>422</v>
      </c>
      <c r="D16" s="1">
        <f t="shared" si="0"/>
        <v>3080.2539599999996</v>
      </c>
      <c r="E16" s="1">
        <f t="shared" si="1"/>
        <v>3964.268</v>
      </c>
    </row>
    <row r="17" spans="1:5" x14ac:dyDescent="0.35">
      <c r="A17" t="s">
        <v>20</v>
      </c>
      <c r="B17" t="s">
        <v>21</v>
      </c>
      <c r="C17" s="6">
        <v>204</v>
      </c>
      <c r="D17" s="1">
        <f t="shared" si="0"/>
        <v>1489.0327199999999</v>
      </c>
      <c r="E17" s="1">
        <f t="shared" si="1"/>
        <v>1916.3759999999997</v>
      </c>
    </row>
    <row r="18" spans="1:5" x14ac:dyDescent="0.35">
      <c r="A18" t="s">
        <v>8</v>
      </c>
      <c r="B18" t="s">
        <v>22</v>
      </c>
      <c r="C18" s="6">
        <v>31532</v>
      </c>
      <c r="D18" s="1">
        <f t="shared" si="0"/>
        <v>230157.74375999998</v>
      </c>
      <c r="E18" s="1">
        <f t="shared" si="1"/>
        <v>296211.60800000001</v>
      </c>
    </row>
    <row r="19" spans="1:5" x14ac:dyDescent="0.35">
      <c r="A19" t="s">
        <v>23</v>
      </c>
      <c r="B19" t="s">
        <v>24</v>
      </c>
      <c r="C19" s="6">
        <v>552</v>
      </c>
      <c r="D19" s="1">
        <f t="shared" si="0"/>
        <v>4029.1473599999999</v>
      </c>
      <c r="E19" s="1">
        <f t="shared" si="1"/>
        <v>5185.4879999999994</v>
      </c>
    </row>
    <row r="20" spans="1:5" x14ac:dyDescent="0.35">
      <c r="A20" t="s">
        <v>25</v>
      </c>
      <c r="B20" t="s">
        <v>24</v>
      </c>
      <c r="C20" s="6">
        <v>2324</v>
      </c>
      <c r="D20" s="1">
        <f t="shared" si="0"/>
        <v>16963.294319999997</v>
      </c>
      <c r="E20" s="1">
        <f t="shared" si="1"/>
        <v>21831.656000000003</v>
      </c>
    </row>
    <row r="21" spans="1:5" x14ac:dyDescent="0.35">
      <c r="A21" t="s">
        <v>6</v>
      </c>
      <c r="B21" t="s">
        <v>24</v>
      </c>
      <c r="C21" s="6">
        <v>1101</v>
      </c>
      <c r="D21" s="1">
        <f t="shared" si="0"/>
        <v>8036.397179999999</v>
      </c>
      <c r="E21" s="1">
        <f t="shared" si="1"/>
        <v>10342.794</v>
      </c>
    </row>
    <row r="22" spans="1:5" x14ac:dyDescent="0.35">
      <c r="A22" t="s">
        <v>12</v>
      </c>
      <c r="B22" t="s">
        <v>24</v>
      </c>
      <c r="C22" s="6">
        <v>1579</v>
      </c>
      <c r="D22" s="1">
        <f t="shared" si="0"/>
        <v>11525.405219999999</v>
      </c>
      <c r="E22" s="1">
        <f t="shared" si="1"/>
        <v>14833.126</v>
      </c>
    </row>
    <row r="23" spans="1:5" x14ac:dyDescent="0.35">
      <c r="A23" t="s">
        <v>25</v>
      </c>
      <c r="B23" t="s">
        <v>24</v>
      </c>
      <c r="C23" s="6">
        <v>2988</v>
      </c>
      <c r="D23" s="1">
        <f t="shared" si="0"/>
        <v>21809.949839999997</v>
      </c>
      <c r="E23" s="1">
        <f t="shared" si="1"/>
        <v>28069.272000000001</v>
      </c>
    </row>
    <row r="24" spans="1:5" x14ac:dyDescent="0.35">
      <c r="A24" t="s">
        <v>25</v>
      </c>
      <c r="B24" t="s">
        <v>24</v>
      </c>
      <c r="C24" s="6">
        <v>5058</v>
      </c>
      <c r="D24" s="1">
        <f t="shared" si="0"/>
        <v>36919.252439999997</v>
      </c>
      <c r="E24" s="1">
        <f t="shared" si="1"/>
        <v>47514.851999999999</v>
      </c>
    </row>
    <row r="25" spans="1:5" x14ac:dyDescent="0.35">
      <c r="A25" t="s">
        <v>23</v>
      </c>
      <c r="B25" t="s">
        <v>24</v>
      </c>
      <c r="C25" s="6">
        <v>840</v>
      </c>
      <c r="D25" s="1">
        <f t="shared" si="0"/>
        <v>6131.3112000000001</v>
      </c>
      <c r="E25" s="1">
        <f t="shared" si="1"/>
        <v>7890.96</v>
      </c>
    </row>
    <row r="26" spans="1:5" x14ac:dyDescent="0.35">
      <c r="A26" t="s">
        <v>25</v>
      </c>
      <c r="B26" t="s">
        <v>24</v>
      </c>
      <c r="C26" s="6">
        <v>1351</v>
      </c>
      <c r="D26" s="1">
        <f t="shared" si="0"/>
        <v>9861.19218</v>
      </c>
      <c r="E26" s="1">
        <f t="shared" si="1"/>
        <v>12691.294</v>
      </c>
    </row>
    <row r="27" spans="1:5" x14ac:dyDescent="0.35">
      <c r="A27" t="s">
        <v>12</v>
      </c>
      <c r="B27" t="s">
        <v>24</v>
      </c>
      <c r="C27" s="6">
        <v>1759</v>
      </c>
      <c r="D27" s="1">
        <f t="shared" si="0"/>
        <v>12839.257619999998</v>
      </c>
      <c r="E27" s="1">
        <f t="shared" si="1"/>
        <v>16524.045999999998</v>
      </c>
    </row>
    <row r="28" spans="1:5" x14ac:dyDescent="0.35">
      <c r="A28" t="s">
        <v>12</v>
      </c>
      <c r="B28" t="s">
        <v>24</v>
      </c>
      <c r="C28" s="6">
        <v>1688</v>
      </c>
      <c r="D28" s="1">
        <f t="shared" si="0"/>
        <v>12321.015839999998</v>
      </c>
      <c r="E28" s="1">
        <f t="shared" si="1"/>
        <v>15857.072</v>
      </c>
    </row>
    <row r="29" spans="1:5" x14ac:dyDescent="0.35">
      <c r="A29" t="s">
        <v>26</v>
      </c>
      <c r="B29" t="s">
        <v>11</v>
      </c>
      <c r="C29" s="6">
        <v>4269859</v>
      </c>
      <c r="D29" s="1">
        <f t="shared" si="0"/>
        <v>31166469.415619995</v>
      </c>
      <c r="E29" s="1">
        <f t="shared" si="1"/>
        <v>40111055.446000002</v>
      </c>
    </row>
    <row r="30" spans="1:5" x14ac:dyDescent="0.35">
      <c r="A30" t="s">
        <v>12</v>
      </c>
      <c r="B30" t="s">
        <v>18</v>
      </c>
      <c r="C30" s="6">
        <v>706265</v>
      </c>
      <c r="D30" s="1">
        <f t="shared" si="0"/>
        <v>5155155.3626999995</v>
      </c>
      <c r="E30" s="1">
        <f t="shared" si="1"/>
        <v>6634653.4100000001</v>
      </c>
    </row>
    <row r="31" spans="1:5" x14ac:dyDescent="0.35">
      <c r="A31" t="s">
        <v>20</v>
      </c>
      <c r="B31" t="s">
        <v>21</v>
      </c>
      <c r="C31" s="6">
        <v>199</v>
      </c>
      <c r="D31" s="1">
        <f t="shared" si="0"/>
        <v>1452.5368199999998</v>
      </c>
      <c r="E31" s="1">
        <f t="shared" si="1"/>
        <v>1869.4059999999999</v>
      </c>
    </row>
    <row r="32" spans="1:5" x14ac:dyDescent="0.35">
      <c r="A32" t="s">
        <v>20</v>
      </c>
      <c r="B32" t="s">
        <v>21</v>
      </c>
      <c r="C32" s="6">
        <v>478</v>
      </c>
      <c r="D32" s="1">
        <f t="shared" si="0"/>
        <v>3489.0080399999997</v>
      </c>
      <c r="E32" s="1">
        <f t="shared" si="1"/>
        <v>4490.3319999999994</v>
      </c>
    </row>
    <row r="33" spans="1:5" x14ac:dyDescent="0.35">
      <c r="A33" t="s">
        <v>27</v>
      </c>
      <c r="B33" t="s">
        <v>28</v>
      </c>
      <c r="C33" s="6">
        <v>20520</v>
      </c>
      <c r="D33" s="1">
        <f t="shared" si="0"/>
        <v>149779.17359999998</v>
      </c>
      <c r="E33" s="1">
        <f t="shared" si="1"/>
        <v>192764.88</v>
      </c>
    </row>
    <row r="34" spans="1:5" x14ac:dyDescent="0.35">
      <c r="A34" t="s">
        <v>27</v>
      </c>
      <c r="B34" t="s">
        <v>28</v>
      </c>
      <c r="C34" s="6">
        <v>43441</v>
      </c>
      <c r="D34" s="1">
        <f t="shared" si="0"/>
        <v>317083.67837999994</v>
      </c>
      <c r="E34" s="1">
        <f t="shared" si="1"/>
        <v>408084.75399999996</v>
      </c>
    </row>
    <row r="35" spans="1:5" x14ac:dyDescent="0.35">
      <c r="A35" t="s">
        <v>29</v>
      </c>
      <c r="B35" t="s">
        <v>11</v>
      </c>
      <c r="C35" s="6">
        <v>8395277</v>
      </c>
      <c r="D35" s="1">
        <f t="shared" si="0"/>
        <v>61278637.972859994</v>
      </c>
      <c r="E35" s="1">
        <f t="shared" si="1"/>
        <v>78865232.137999997</v>
      </c>
    </row>
    <row r="36" spans="1:5" x14ac:dyDescent="0.35">
      <c r="A36" t="s">
        <v>30</v>
      </c>
      <c r="B36" t="s">
        <v>31</v>
      </c>
      <c r="C36" s="6">
        <v>28741</v>
      </c>
      <c r="D36" s="1">
        <f t="shared" si="0"/>
        <v>209785.73237999997</v>
      </c>
      <c r="E36" s="1">
        <f t="shared" si="1"/>
        <v>269992.95400000003</v>
      </c>
    </row>
    <row r="37" spans="1:5" x14ac:dyDescent="0.35">
      <c r="A37" t="s">
        <v>8</v>
      </c>
      <c r="B37" t="s">
        <v>28</v>
      </c>
      <c r="C37" s="6">
        <v>14439</v>
      </c>
      <c r="D37" s="1">
        <f t="shared" si="0"/>
        <v>105392.86001999999</v>
      </c>
      <c r="E37" s="1">
        <f t="shared" si="1"/>
        <v>135639.96599999999</v>
      </c>
    </row>
    <row r="38" spans="1:5" x14ac:dyDescent="0.35">
      <c r="A38" t="s">
        <v>8</v>
      </c>
      <c r="B38" t="s">
        <v>28</v>
      </c>
      <c r="C38" s="6">
        <v>6860</v>
      </c>
      <c r="D38" s="1">
        <f t="shared" si="0"/>
        <v>50072.374799999991</v>
      </c>
      <c r="E38" s="1">
        <f t="shared" si="1"/>
        <v>64442.84</v>
      </c>
    </row>
    <row r="39" spans="1:5" x14ac:dyDescent="0.35">
      <c r="A39" t="s">
        <v>32</v>
      </c>
      <c r="B39" t="s">
        <v>33</v>
      </c>
      <c r="C39" s="6">
        <v>18526</v>
      </c>
      <c r="D39" s="1">
        <f t="shared" si="0"/>
        <v>135224.60867999998</v>
      </c>
      <c r="E39" s="1">
        <f t="shared" si="1"/>
        <v>174033.24400000001</v>
      </c>
    </row>
    <row r="40" spans="1:5" x14ac:dyDescent="0.35">
      <c r="A40" t="s">
        <v>32</v>
      </c>
      <c r="B40" t="s">
        <v>33</v>
      </c>
      <c r="C40" s="6">
        <v>67005</v>
      </c>
      <c r="D40" s="1">
        <f t="shared" si="0"/>
        <v>489081.55589999992</v>
      </c>
      <c r="E40" s="1">
        <f t="shared" si="1"/>
        <v>629444.97</v>
      </c>
    </row>
    <row r="41" spans="1:5" x14ac:dyDescent="0.35">
      <c r="A41" t="s">
        <v>34</v>
      </c>
      <c r="B41" t="s">
        <v>24</v>
      </c>
      <c r="C41" s="6">
        <v>14360</v>
      </c>
      <c r="D41" s="1">
        <f t="shared" si="0"/>
        <v>104816.22479999998</v>
      </c>
      <c r="E41" s="1">
        <f t="shared" si="1"/>
        <v>134897.84</v>
      </c>
    </row>
    <row r="42" spans="1:5" x14ac:dyDescent="0.35">
      <c r="A42" t="s">
        <v>34</v>
      </c>
      <c r="B42" t="s">
        <v>35</v>
      </c>
      <c r="C42" s="6">
        <v>107139</v>
      </c>
      <c r="D42" s="1">
        <f t="shared" si="0"/>
        <v>782026.84601999994</v>
      </c>
      <c r="E42" s="1">
        <f t="shared" si="1"/>
        <v>1006463.7660000001</v>
      </c>
    </row>
    <row r="43" spans="1:5" x14ac:dyDescent="0.35">
      <c r="A43" t="s">
        <v>4</v>
      </c>
      <c r="B43" t="s">
        <v>36</v>
      </c>
      <c r="C43" s="6">
        <v>90372</v>
      </c>
      <c r="D43" s="1">
        <f t="shared" si="0"/>
        <v>659641.49496000004</v>
      </c>
      <c r="E43" s="1">
        <f t="shared" si="1"/>
        <v>848954.56799999997</v>
      </c>
    </row>
    <row r="44" spans="1:5" x14ac:dyDescent="0.35">
      <c r="A44" t="s">
        <v>37</v>
      </c>
      <c r="B44" t="s">
        <v>5</v>
      </c>
      <c r="C44" s="6">
        <v>19047</v>
      </c>
      <c r="D44" s="1">
        <f t="shared" si="0"/>
        <v>139027.48145999998</v>
      </c>
      <c r="E44" s="1">
        <f t="shared" si="1"/>
        <v>178927.51799999998</v>
      </c>
    </row>
    <row r="45" spans="1:5" x14ac:dyDescent="0.35">
      <c r="A45" t="s">
        <v>37</v>
      </c>
      <c r="B45" t="s">
        <v>36</v>
      </c>
      <c r="C45" s="6">
        <v>9798</v>
      </c>
      <c r="D45" s="1">
        <f t="shared" si="0"/>
        <v>71517.365639999989</v>
      </c>
      <c r="E45" s="1">
        <f t="shared" si="1"/>
        <v>92042.411999999997</v>
      </c>
    </row>
    <row r="46" spans="1:5" x14ac:dyDescent="0.35">
      <c r="A46" t="s">
        <v>12</v>
      </c>
      <c r="B46" t="s">
        <v>5</v>
      </c>
      <c r="C46" s="6">
        <v>65240</v>
      </c>
      <c r="D46" s="1">
        <f t="shared" si="0"/>
        <v>476198.50319999992</v>
      </c>
      <c r="E46" s="1">
        <f t="shared" si="1"/>
        <v>612864.55999999994</v>
      </c>
    </row>
    <row r="47" spans="1:5" x14ac:dyDescent="0.35">
      <c r="A47" t="s">
        <v>32</v>
      </c>
      <c r="B47" t="s">
        <v>38</v>
      </c>
      <c r="C47" s="6">
        <v>38281</v>
      </c>
      <c r="D47" s="1">
        <f t="shared" si="0"/>
        <v>279419.90957999998</v>
      </c>
      <c r="E47" s="1">
        <f t="shared" si="1"/>
        <v>359611.71400000004</v>
      </c>
    </row>
    <row r="48" spans="1:5" x14ac:dyDescent="0.35">
      <c r="A48" t="s">
        <v>39</v>
      </c>
      <c r="B48" t="s">
        <v>40</v>
      </c>
      <c r="C48" s="6">
        <v>65429</v>
      </c>
      <c r="D48" s="1">
        <f t="shared" si="0"/>
        <v>477578.04821999994</v>
      </c>
      <c r="E48" s="1">
        <f t="shared" si="1"/>
        <v>614640.02599999995</v>
      </c>
    </row>
    <row r="49" spans="1:5" x14ac:dyDescent="0.35">
      <c r="A49" t="s">
        <v>41</v>
      </c>
      <c r="B49" t="s">
        <v>24</v>
      </c>
      <c r="C49" s="6">
        <v>10508</v>
      </c>
      <c r="D49" s="1">
        <f t="shared" si="0"/>
        <v>76699.783439999985</v>
      </c>
      <c r="E49" s="1">
        <f t="shared" si="1"/>
        <v>98712.151999999987</v>
      </c>
    </row>
    <row r="50" spans="1:5" x14ac:dyDescent="0.35">
      <c r="A50" t="s">
        <v>25</v>
      </c>
      <c r="B50" t="s">
        <v>42</v>
      </c>
      <c r="C50" s="6">
        <v>324</v>
      </c>
      <c r="D50" s="1">
        <f t="shared" si="0"/>
        <v>2364.9343199999998</v>
      </c>
      <c r="E50" s="1">
        <f t="shared" si="1"/>
        <v>3043.6559999999999</v>
      </c>
    </row>
    <row r="51" spans="1:5" x14ac:dyDescent="0.35">
      <c r="A51" t="s">
        <v>8</v>
      </c>
      <c r="B51" t="s">
        <v>42</v>
      </c>
      <c r="C51" s="6">
        <v>329</v>
      </c>
      <c r="D51" s="1">
        <f t="shared" si="0"/>
        <v>2401.4302199999997</v>
      </c>
      <c r="E51" s="1">
        <f t="shared" si="1"/>
        <v>3090.6259999999997</v>
      </c>
    </row>
    <row r="52" spans="1:5" x14ac:dyDescent="0.35">
      <c r="A52" t="s">
        <v>43</v>
      </c>
      <c r="B52" t="s">
        <v>9</v>
      </c>
      <c r="C52" s="6">
        <v>15594</v>
      </c>
      <c r="D52" s="1">
        <f t="shared" si="0"/>
        <v>113823.41291999999</v>
      </c>
      <c r="E52" s="1">
        <f t="shared" si="1"/>
        <v>146490.03599999999</v>
      </c>
    </row>
    <row r="53" spans="1:5" x14ac:dyDescent="0.35">
      <c r="A53" t="s">
        <v>30</v>
      </c>
      <c r="B53" t="s">
        <v>44</v>
      </c>
      <c r="C53" s="6">
        <v>3601</v>
      </c>
      <c r="D53" s="1">
        <f t="shared" si="0"/>
        <v>26284.347179999997</v>
      </c>
      <c r="E53" s="1">
        <f t="shared" si="1"/>
        <v>33827.794000000002</v>
      </c>
    </row>
    <row r="54" spans="1:5" x14ac:dyDescent="0.35">
      <c r="A54" t="s">
        <v>45</v>
      </c>
      <c r="B54" t="s">
        <v>46</v>
      </c>
      <c r="C54" s="6">
        <v>711</v>
      </c>
      <c r="D54" s="1">
        <f t="shared" si="0"/>
        <v>5189.7169799999992</v>
      </c>
      <c r="E54" s="1">
        <f t="shared" si="1"/>
        <v>6679.134</v>
      </c>
    </row>
    <row r="55" spans="1:5" x14ac:dyDescent="0.35">
      <c r="A55" t="s">
        <v>8</v>
      </c>
      <c r="B55" t="s">
        <v>47</v>
      </c>
      <c r="C55" s="6">
        <v>161354</v>
      </c>
      <c r="D55" s="1">
        <f t="shared" si="0"/>
        <v>1177751.8897199999</v>
      </c>
      <c r="E55" s="1">
        <f t="shared" si="1"/>
        <v>1515759.4759999998</v>
      </c>
    </row>
    <row r="56" spans="1:5" x14ac:dyDescent="0.35">
      <c r="A56" t="s">
        <v>48</v>
      </c>
      <c r="B56" t="s">
        <v>5</v>
      </c>
      <c r="C56" s="6">
        <v>691711</v>
      </c>
      <c r="D56" s="1">
        <f t="shared" si="0"/>
        <v>5048923.0969799999</v>
      </c>
      <c r="E56" s="1">
        <f t="shared" si="1"/>
        <v>6497933.1339999996</v>
      </c>
    </row>
    <row r="57" spans="1:5" x14ac:dyDescent="0.35">
      <c r="A57" t="s">
        <v>49</v>
      </c>
      <c r="B57" t="s">
        <v>47</v>
      </c>
      <c r="C57" s="6">
        <v>303540</v>
      </c>
      <c r="D57" s="1">
        <f t="shared" si="0"/>
        <v>2215593.0971999997</v>
      </c>
      <c r="E57" s="1">
        <f t="shared" si="1"/>
        <v>2851454.76</v>
      </c>
    </row>
    <row r="58" spans="1:5" x14ac:dyDescent="0.35">
      <c r="A58" t="s">
        <v>25</v>
      </c>
      <c r="B58" t="s">
        <v>50</v>
      </c>
      <c r="C58" s="6">
        <v>597</v>
      </c>
      <c r="D58" s="1">
        <f t="shared" si="0"/>
        <v>4357.6104599999999</v>
      </c>
      <c r="E58" s="1">
        <f t="shared" si="1"/>
        <v>5608.2179999999998</v>
      </c>
    </row>
    <row r="59" spans="1:5" x14ac:dyDescent="0.35">
      <c r="A59" t="s">
        <v>19</v>
      </c>
      <c r="B59" t="s">
        <v>18</v>
      </c>
      <c r="C59" s="6">
        <v>67279</v>
      </c>
      <c r="D59" s="1">
        <f t="shared" si="0"/>
        <v>491081.53121999995</v>
      </c>
      <c r="E59" s="1">
        <f t="shared" si="1"/>
        <v>632018.92599999998</v>
      </c>
    </row>
    <row r="60" spans="1:5" x14ac:dyDescent="0.35">
      <c r="A60" t="s">
        <v>19</v>
      </c>
      <c r="B60" t="s">
        <v>18</v>
      </c>
      <c r="C60" s="6">
        <v>178091</v>
      </c>
      <c r="D60" s="1">
        <f t="shared" si="0"/>
        <v>1299918.26538</v>
      </c>
      <c r="E60" s="1">
        <f t="shared" si="1"/>
        <v>1672986.8539999998</v>
      </c>
    </row>
    <row r="61" spans="1:5" x14ac:dyDescent="0.35">
      <c r="A61" t="s">
        <v>32</v>
      </c>
      <c r="B61" t="s">
        <v>22</v>
      </c>
      <c r="C61" s="6">
        <v>48651</v>
      </c>
      <c r="D61" s="1">
        <f t="shared" si="0"/>
        <v>355112.40617999993</v>
      </c>
      <c r="E61" s="1">
        <f t="shared" si="1"/>
        <v>457027.49399999995</v>
      </c>
    </row>
    <row r="62" spans="1:5" x14ac:dyDescent="0.35">
      <c r="A62" t="s">
        <v>8</v>
      </c>
      <c r="B62" t="s">
        <v>51</v>
      </c>
      <c r="C62" s="6">
        <v>103512</v>
      </c>
      <c r="D62" s="1">
        <f t="shared" si="0"/>
        <v>755552.72015999991</v>
      </c>
      <c r="E62" s="1">
        <f t="shared" si="1"/>
        <v>972391.728</v>
      </c>
    </row>
    <row r="63" spans="1:5" x14ac:dyDescent="0.35">
      <c r="A63" t="s">
        <v>52</v>
      </c>
      <c r="B63" t="s">
        <v>53</v>
      </c>
      <c r="C63" s="6">
        <v>194729</v>
      </c>
      <c r="D63" s="1">
        <f t="shared" si="0"/>
        <v>1421362.0222199999</v>
      </c>
      <c r="E63" s="1">
        <f t="shared" si="1"/>
        <v>1829284.2259999998</v>
      </c>
    </row>
    <row r="64" spans="1:5" x14ac:dyDescent="0.35">
      <c r="A64" t="s">
        <v>25</v>
      </c>
      <c r="B64" t="s">
        <v>38</v>
      </c>
      <c r="C64" s="6">
        <v>15528</v>
      </c>
      <c r="D64" s="1">
        <f t="shared" si="0"/>
        <v>113341.66703999999</v>
      </c>
      <c r="E64" s="1">
        <f t="shared" si="1"/>
        <v>145870.03200000001</v>
      </c>
    </row>
    <row r="65" spans="1:5" x14ac:dyDescent="0.35">
      <c r="A65" t="s">
        <v>23</v>
      </c>
      <c r="B65" t="s">
        <v>9</v>
      </c>
      <c r="C65" s="6">
        <v>247602</v>
      </c>
      <c r="D65" s="1">
        <f t="shared" si="0"/>
        <v>1807291.5663599998</v>
      </c>
      <c r="E65" s="1">
        <f t="shared" si="1"/>
        <v>2325973.1880000001</v>
      </c>
    </row>
    <row r="66" spans="1:5" x14ac:dyDescent="0.35">
      <c r="A66" t="s">
        <v>12</v>
      </c>
      <c r="B66" t="s">
        <v>9</v>
      </c>
      <c r="C66" s="6">
        <v>160159</v>
      </c>
      <c r="D66" s="1">
        <f t="shared" si="0"/>
        <v>1169029.36962</v>
      </c>
      <c r="E66" s="1">
        <f t="shared" si="1"/>
        <v>1504533.6460000002</v>
      </c>
    </row>
    <row r="67" spans="1:5" x14ac:dyDescent="0.35">
      <c r="A67" t="s">
        <v>6</v>
      </c>
      <c r="B67" t="s">
        <v>54</v>
      </c>
      <c r="C67" s="6">
        <v>130146</v>
      </c>
      <c r="D67" s="1">
        <f t="shared" si="0"/>
        <v>949959.08027999988</v>
      </c>
      <c r="E67" s="1">
        <f t="shared" si="1"/>
        <v>1222591.524</v>
      </c>
    </row>
    <row r="68" spans="1:5" x14ac:dyDescent="0.35">
      <c r="A68" t="s">
        <v>12</v>
      </c>
      <c r="B68" t="s">
        <v>54</v>
      </c>
      <c r="C68" s="6">
        <v>8719</v>
      </c>
      <c r="D68" s="1">
        <f t="shared" si="0"/>
        <v>63641.550419999992</v>
      </c>
      <c r="E68" s="1">
        <f t="shared" si="1"/>
        <v>81906.286000000007</v>
      </c>
    </row>
    <row r="69" spans="1:5" x14ac:dyDescent="0.35">
      <c r="A69" t="s">
        <v>55</v>
      </c>
      <c r="B69" t="s">
        <v>36</v>
      </c>
      <c r="C69" s="6">
        <v>506309</v>
      </c>
      <c r="D69" s="1">
        <f t="shared" si="0"/>
        <v>3695640.5266199992</v>
      </c>
      <c r="E69" s="1">
        <f t="shared" si="1"/>
        <v>4756266.7459999993</v>
      </c>
    </row>
    <row r="70" spans="1:5" x14ac:dyDescent="0.35">
      <c r="A70" t="s">
        <v>12</v>
      </c>
      <c r="B70" t="s">
        <v>54</v>
      </c>
      <c r="C70" s="6">
        <v>17250</v>
      </c>
      <c r="D70" s="1">
        <f t="shared" ref="D70:D133" si="2">C70*19.31%*37.8</f>
        <v>125910.85499999998</v>
      </c>
      <c r="E70" s="1">
        <f t="shared" ref="E70:E133" si="3">C70*24.4%*38.5</f>
        <v>162046.5</v>
      </c>
    </row>
    <row r="71" spans="1:5" x14ac:dyDescent="0.35">
      <c r="A71" t="s">
        <v>41</v>
      </c>
      <c r="B71" t="s">
        <v>56</v>
      </c>
      <c r="C71" s="6">
        <v>21163</v>
      </c>
      <c r="D71" s="1">
        <f t="shared" si="2"/>
        <v>154472.54634</v>
      </c>
      <c r="E71" s="1">
        <f t="shared" si="3"/>
        <v>198805.22200000001</v>
      </c>
    </row>
    <row r="72" spans="1:5" x14ac:dyDescent="0.35">
      <c r="A72" t="s">
        <v>20</v>
      </c>
      <c r="B72" t="s">
        <v>57</v>
      </c>
      <c r="C72" s="6">
        <v>9168</v>
      </c>
      <c r="D72" s="1">
        <f t="shared" si="2"/>
        <v>66918.882239999992</v>
      </c>
      <c r="E72" s="1">
        <f t="shared" si="3"/>
        <v>86124.191999999995</v>
      </c>
    </row>
    <row r="73" spans="1:5" x14ac:dyDescent="0.35">
      <c r="A73" t="s">
        <v>23</v>
      </c>
      <c r="B73" t="s">
        <v>38</v>
      </c>
      <c r="C73" s="6">
        <v>106647</v>
      </c>
      <c r="D73" s="1">
        <f t="shared" si="2"/>
        <v>778435.64945999999</v>
      </c>
      <c r="E73" s="1">
        <f t="shared" si="3"/>
        <v>1001841.9179999999</v>
      </c>
    </row>
    <row r="74" spans="1:5" x14ac:dyDescent="0.35">
      <c r="A74" t="s">
        <v>23</v>
      </c>
      <c r="B74" t="s">
        <v>38</v>
      </c>
      <c r="C74" s="6">
        <v>18788</v>
      </c>
      <c r="D74" s="1">
        <f t="shared" si="2"/>
        <v>137136.99383999998</v>
      </c>
      <c r="E74" s="1">
        <f t="shared" si="3"/>
        <v>176494.47200000001</v>
      </c>
    </row>
    <row r="75" spans="1:5" x14ac:dyDescent="0.35">
      <c r="A75" t="s">
        <v>23</v>
      </c>
      <c r="B75" t="s">
        <v>35</v>
      </c>
      <c r="C75" s="6">
        <v>24171</v>
      </c>
      <c r="D75" s="1">
        <f t="shared" si="2"/>
        <v>176428.47977999999</v>
      </c>
      <c r="E75" s="1">
        <f t="shared" si="3"/>
        <v>227062.37400000001</v>
      </c>
    </row>
    <row r="76" spans="1:5" x14ac:dyDescent="0.35">
      <c r="A76" t="s">
        <v>23</v>
      </c>
      <c r="B76" t="s">
        <v>38</v>
      </c>
      <c r="C76" s="6">
        <v>23483</v>
      </c>
      <c r="D76" s="1">
        <f t="shared" si="2"/>
        <v>171406.64393999998</v>
      </c>
      <c r="E76" s="1">
        <f t="shared" si="3"/>
        <v>220599.302</v>
      </c>
    </row>
    <row r="77" spans="1:5" x14ac:dyDescent="0.35">
      <c r="A77" t="s">
        <v>12</v>
      </c>
      <c r="B77" t="s">
        <v>9</v>
      </c>
      <c r="C77" s="6">
        <v>90633</v>
      </c>
      <c r="D77" s="1">
        <f t="shared" si="2"/>
        <v>661546.5809399999</v>
      </c>
      <c r="E77" s="1">
        <f t="shared" si="3"/>
        <v>851406.402</v>
      </c>
    </row>
    <row r="78" spans="1:5" x14ac:dyDescent="0.35">
      <c r="A78" t="s">
        <v>25</v>
      </c>
      <c r="B78" t="s">
        <v>24</v>
      </c>
      <c r="C78" s="6">
        <v>1820</v>
      </c>
      <c r="D78" s="1">
        <f t="shared" si="2"/>
        <v>13284.507599999999</v>
      </c>
      <c r="E78" s="1">
        <f t="shared" si="3"/>
        <v>17097.079999999998</v>
      </c>
    </row>
    <row r="79" spans="1:5" x14ac:dyDescent="0.35">
      <c r="A79" t="s">
        <v>6</v>
      </c>
      <c r="B79" t="s">
        <v>44</v>
      </c>
      <c r="C79" s="6">
        <v>10865</v>
      </c>
      <c r="D79" s="1">
        <f t="shared" si="2"/>
        <v>79305.590700000001</v>
      </c>
      <c r="E79" s="1">
        <f t="shared" si="3"/>
        <v>102065.81</v>
      </c>
    </row>
    <row r="80" spans="1:5" x14ac:dyDescent="0.35">
      <c r="A80" t="s">
        <v>25</v>
      </c>
      <c r="B80" t="s">
        <v>9</v>
      </c>
      <c r="C80" s="6">
        <v>54174</v>
      </c>
      <c r="D80" s="1">
        <f t="shared" si="2"/>
        <v>395425.77731999994</v>
      </c>
      <c r="E80" s="1">
        <f t="shared" si="3"/>
        <v>508910.55599999998</v>
      </c>
    </row>
    <row r="81" spans="1:5" x14ac:dyDescent="0.35">
      <c r="A81" t="s">
        <v>25</v>
      </c>
      <c r="B81" t="s">
        <v>38</v>
      </c>
      <c r="C81" s="6">
        <v>23946</v>
      </c>
      <c r="D81" s="1">
        <f t="shared" si="2"/>
        <v>174786.16428</v>
      </c>
      <c r="E81" s="1">
        <f t="shared" si="3"/>
        <v>224948.72399999999</v>
      </c>
    </row>
    <row r="82" spans="1:5" x14ac:dyDescent="0.35">
      <c r="A82" t="s">
        <v>25</v>
      </c>
      <c r="B82" t="s">
        <v>24</v>
      </c>
      <c r="C82" s="6">
        <v>567</v>
      </c>
      <c r="D82" s="1">
        <f t="shared" si="2"/>
        <v>4138.6350599999996</v>
      </c>
      <c r="E82" s="1">
        <f t="shared" si="3"/>
        <v>5326.3979999999992</v>
      </c>
    </row>
    <row r="83" spans="1:5" x14ac:dyDescent="0.35">
      <c r="A83" t="s">
        <v>23</v>
      </c>
      <c r="B83" t="s">
        <v>44</v>
      </c>
      <c r="C83" s="6">
        <v>13026</v>
      </c>
      <c r="D83" s="1">
        <f t="shared" si="2"/>
        <v>95079.11868</v>
      </c>
      <c r="E83" s="1">
        <f t="shared" si="3"/>
        <v>122366.24400000001</v>
      </c>
    </row>
    <row r="84" spans="1:5" x14ac:dyDescent="0.35">
      <c r="A84" t="s">
        <v>30</v>
      </c>
      <c r="B84" t="s">
        <v>58</v>
      </c>
      <c r="C84" s="6">
        <v>196131</v>
      </c>
      <c r="D84" s="1">
        <f t="shared" si="2"/>
        <v>1431595.4725799998</v>
      </c>
      <c r="E84" s="1">
        <f t="shared" si="3"/>
        <v>1842454.6140000001</v>
      </c>
    </row>
    <row r="85" spans="1:5" x14ac:dyDescent="0.35">
      <c r="A85" t="s">
        <v>8</v>
      </c>
      <c r="B85" t="s">
        <v>50</v>
      </c>
      <c r="C85" s="6">
        <v>592</v>
      </c>
      <c r="D85" s="1">
        <f t="shared" si="2"/>
        <v>4321.1145599999991</v>
      </c>
      <c r="E85" s="1">
        <f t="shared" si="3"/>
        <v>5561.2480000000005</v>
      </c>
    </row>
    <row r="86" spans="1:5" x14ac:dyDescent="0.35">
      <c r="A86" t="s">
        <v>43</v>
      </c>
      <c r="B86" t="s">
        <v>54</v>
      </c>
      <c r="C86" s="6">
        <v>150207</v>
      </c>
      <c r="D86" s="1">
        <f t="shared" si="2"/>
        <v>1096387.9302599998</v>
      </c>
      <c r="E86" s="1">
        <f t="shared" si="3"/>
        <v>1411044.558</v>
      </c>
    </row>
    <row r="87" spans="1:5" x14ac:dyDescent="0.35">
      <c r="A87" t="s">
        <v>12</v>
      </c>
      <c r="B87" t="s">
        <v>59</v>
      </c>
      <c r="C87" s="6">
        <v>37551</v>
      </c>
      <c r="D87" s="1">
        <f t="shared" si="2"/>
        <v>274091.50818</v>
      </c>
      <c r="E87" s="1">
        <f t="shared" si="3"/>
        <v>352754.09399999998</v>
      </c>
    </row>
    <row r="88" spans="1:5" x14ac:dyDescent="0.35">
      <c r="A88" t="s">
        <v>32</v>
      </c>
      <c r="B88" t="s">
        <v>60</v>
      </c>
      <c r="C88" s="6">
        <v>17822</v>
      </c>
      <c r="D88" s="1">
        <f t="shared" si="2"/>
        <v>130085.98595999999</v>
      </c>
      <c r="E88" s="1">
        <f t="shared" si="3"/>
        <v>167419.86800000002</v>
      </c>
    </row>
    <row r="89" spans="1:5" x14ac:dyDescent="0.35">
      <c r="A89" t="s">
        <v>34</v>
      </c>
      <c r="B89" t="s">
        <v>24</v>
      </c>
      <c r="C89" s="6">
        <v>2837</v>
      </c>
      <c r="D89" s="1">
        <f t="shared" si="2"/>
        <v>20707.773659999999</v>
      </c>
      <c r="E89" s="1">
        <f t="shared" si="3"/>
        <v>26650.777999999998</v>
      </c>
    </row>
    <row r="90" spans="1:5" x14ac:dyDescent="0.35">
      <c r="A90" t="s">
        <v>32</v>
      </c>
      <c r="B90" t="s">
        <v>61</v>
      </c>
      <c r="C90" s="6">
        <v>47347</v>
      </c>
      <c r="D90" s="1">
        <f t="shared" si="2"/>
        <v>345594.27545999998</v>
      </c>
      <c r="E90" s="1">
        <f t="shared" si="3"/>
        <v>444777.71799999999</v>
      </c>
    </row>
    <row r="91" spans="1:5" x14ac:dyDescent="0.35">
      <c r="A91" t="s">
        <v>25</v>
      </c>
      <c r="B91" t="s">
        <v>28</v>
      </c>
      <c r="C91" s="6">
        <v>57299</v>
      </c>
      <c r="D91" s="1">
        <f t="shared" si="2"/>
        <v>418235.71481999994</v>
      </c>
      <c r="E91" s="1">
        <f t="shared" si="3"/>
        <v>538266.80599999998</v>
      </c>
    </row>
    <row r="92" spans="1:5" x14ac:dyDescent="0.35">
      <c r="A92" t="s">
        <v>62</v>
      </c>
      <c r="B92" t="s">
        <v>22</v>
      </c>
      <c r="C92" s="6">
        <v>75558</v>
      </c>
      <c r="D92" s="1">
        <f t="shared" si="2"/>
        <v>551511.4424399999</v>
      </c>
      <c r="E92" s="1">
        <f t="shared" si="3"/>
        <v>709791.85199999996</v>
      </c>
    </row>
    <row r="93" spans="1:5" x14ac:dyDescent="0.35">
      <c r="A93" t="s">
        <v>63</v>
      </c>
      <c r="B93" t="s">
        <v>56</v>
      </c>
      <c r="C93" s="6">
        <v>147475</v>
      </c>
      <c r="D93" s="1">
        <f t="shared" si="2"/>
        <v>1076446.5704999999</v>
      </c>
      <c r="E93" s="1">
        <f t="shared" si="3"/>
        <v>1385380.1500000001</v>
      </c>
    </row>
    <row r="94" spans="1:5" x14ac:dyDescent="0.35">
      <c r="A94" t="s">
        <v>64</v>
      </c>
      <c r="B94" t="s">
        <v>56</v>
      </c>
      <c r="C94" s="6">
        <v>26025</v>
      </c>
      <c r="D94" s="1">
        <f t="shared" si="2"/>
        <v>189961.15949999998</v>
      </c>
      <c r="E94" s="1">
        <f t="shared" si="3"/>
        <v>244478.84999999998</v>
      </c>
    </row>
    <row r="95" spans="1:5" x14ac:dyDescent="0.35">
      <c r="A95" t="s">
        <v>65</v>
      </c>
      <c r="B95" t="s">
        <v>56</v>
      </c>
      <c r="C95" s="6">
        <v>118531</v>
      </c>
      <c r="D95" s="1">
        <f t="shared" si="2"/>
        <v>865179.10457999993</v>
      </c>
      <c r="E95" s="1">
        <f t="shared" si="3"/>
        <v>1113480.2139999999</v>
      </c>
    </row>
    <row r="96" spans="1:5" x14ac:dyDescent="0.35">
      <c r="A96" t="s">
        <v>23</v>
      </c>
      <c r="B96" t="s">
        <v>51</v>
      </c>
      <c r="C96" s="6">
        <v>67444</v>
      </c>
      <c r="D96" s="1">
        <f t="shared" si="2"/>
        <v>492285.89591999992</v>
      </c>
      <c r="E96" s="1">
        <f t="shared" si="3"/>
        <v>633568.93599999999</v>
      </c>
    </row>
    <row r="97" spans="1:5" x14ac:dyDescent="0.35">
      <c r="A97" t="s">
        <v>23</v>
      </c>
      <c r="B97" t="s">
        <v>51</v>
      </c>
      <c r="C97" s="6">
        <v>50256</v>
      </c>
      <c r="D97" s="1">
        <f t="shared" si="2"/>
        <v>366827.59007999999</v>
      </c>
      <c r="E97" s="1">
        <f t="shared" si="3"/>
        <v>472104.864</v>
      </c>
    </row>
    <row r="98" spans="1:5" x14ac:dyDescent="0.35">
      <c r="A98" t="s">
        <v>23</v>
      </c>
      <c r="B98" t="s">
        <v>51</v>
      </c>
      <c r="C98" s="6">
        <v>58938</v>
      </c>
      <c r="D98" s="1">
        <f t="shared" si="2"/>
        <v>430199.07083999994</v>
      </c>
      <c r="E98" s="1">
        <f t="shared" si="3"/>
        <v>553663.57199999993</v>
      </c>
    </row>
    <row r="99" spans="1:5" x14ac:dyDescent="0.35">
      <c r="A99" t="s">
        <v>23</v>
      </c>
      <c r="B99" t="s">
        <v>51</v>
      </c>
      <c r="C99" s="6">
        <v>47056</v>
      </c>
      <c r="D99" s="1">
        <f t="shared" si="2"/>
        <v>343470.21408000001</v>
      </c>
      <c r="E99" s="1">
        <f t="shared" si="3"/>
        <v>442044.06399999995</v>
      </c>
    </row>
    <row r="100" spans="1:5" x14ac:dyDescent="0.35">
      <c r="A100" t="s">
        <v>52</v>
      </c>
      <c r="B100" t="s">
        <v>53</v>
      </c>
      <c r="C100" s="6">
        <v>146118</v>
      </c>
      <c r="D100" s="1">
        <f t="shared" si="2"/>
        <v>1066541.5832399998</v>
      </c>
      <c r="E100" s="1">
        <f t="shared" si="3"/>
        <v>1372632.4920000001</v>
      </c>
    </row>
    <row r="101" spans="1:5" x14ac:dyDescent="0.35">
      <c r="A101" t="s">
        <v>12</v>
      </c>
      <c r="B101" t="s">
        <v>53</v>
      </c>
      <c r="C101" s="6">
        <v>78928</v>
      </c>
      <c r="D101" s="1">
        <f t="shared" si="2"/>
        <v>576109.67903999996</v>
      </c>
      <c r="E101" s="1">
        <f t="shared" si="3"/>
        <v>741449.63199999998</v>
      </c>
    </row>
    <row r="102" spans="1:5" x14ac:dyDescent="0.35">
      <c r="A102" t="s">
        <v>52</v>
      </c>
      <c r="B102" t="s">
        <v>53</v>
      </c>
      <c r="C102" s="6">
        <v>36117</v>
      </c>
      <c r="D102" s="1">
        <f t="shared" si="2"/>
        <v>263624.48405999999</v>
      </c>
      <c r="E102" s="1">
        <f t="shared" si="3"/>
        <v>339283.098</v>
      </c>
    </row>
    <row r="103" spans="1:5" x14ac:dyDescent="0.35">
      <c r="A103" t="s">
        <v>41</v>
      </c>
      <c r="B103" t="s">
        <v>58</v>
      </c>
      <c r="C103" s="6">
        <v>384887</v>
      </c>
      <c r="D103" s="1">
        <f t="shared" si="2"/>
        <v>2809359.4926599995</v>
      </c>
      <c r="E103" s="1">
        <f t="shared" si="3"/>
        <v>3615628.4780000001</v>
      </c>
    </row>
    <row r="104" spans="1:5" x14ac:dyDescent="0.35">
      <c r="A104" t="s">
        <v>8</v>
      </c>
      <c r="B104" t="s">
        <v>66</v>
      </c>
      <c r="C104" s="6">
        <v>16749</v>
      </c>
      <c r="D104" s="1">
        <f t="shared" si="2"/>
        <v>122253.96581999998</v>
      </c>
      <c r="E104" s="1">
        <f t="shared" si="3"/>
        <v>157340.106</v>
      </c>
    </row>
    <row r="105" spans="1:5" x14ac:dyDescent="0.35">
      <c r="A105" t="s">
        <v>45</v>
      </c>
      <c r="B105" t="s">
        <v>67</v>
      </c>
      <c r="C105" s="6">
        <v>23469</v>
      </c>
      <c r="D105" s="1">
        <f t="shared" si="2"/>
        <v>171304.45541999998</v>
      </c>
      <c r="E105" s="1">
        <f t="shared" si="3"/>
        <v>220467.78599999999</v>
      </c>
    </row>
    <row r="106" spans="1:5" x14ac:dyDescent="0.35">
      <c r="A106" t="s">
        <v>30</v>
      </c>
      <c r="B106" t="s">
        <v>46</v>
      </c>
      <c r="C106" s="6">
        <v>49852</v>
      </c>
      <c r="D106" s="1">
        <f t="shared" si="2"/>
        <v>363878.72135999991</v>
      </c>
      <c r="E106" s="1">
        <f t="shared" si="3"/>
        <v>468309.68799999997</v>
      </c>
    </row>
    <row r="107" spans="1:5" x14ac:dyDescent="0.35">
      <c r="A107" t="s">
        <v>30</v>
      </c>
      <c r="B107" t="s">
        <v>46</v>
      </c>
      <c r="C107" s="6">
        <v>5865</v>
      </c>
      <c r="D107" s="1">
        <f t="shared" si="2"/>
        <v>42809.690699999999</v>
      </c>
      <c r="E107" s="1">
        <f t="shared" si="3"/>
        <v>55095.81</v>
      </c>
    </row>
    <row r="108" spans="1:5" x14ac:dyDescent="0.35">
      <c r="A108" t="s">
        <v>8</v>
      </c>
      <c r="B108" t="s">
        <v>57</v>
      </c>
      <c r="C108" s="6">
        <v>10179</v>
      </c>
      <c r="D108" s="1">
        <f t="shared" si="2"/>
        <v>74298.35321999999</v>
      </c>
      <c r="E108" s="1">
        <f t="shared" si="3"/>
        <v>95621.525999999998</v>
      </c>
    </row>
    <row r="109" spans="1:5" x14ac:dyDescent="0.35">
      <c r="A109" t="s">
        <v>39</v>
      </c>
      <c r="B109" t="s">
        <v>68</v>
      </c>
      <c r="C109" s="6">
        <v>26100</v>
      </c>
      <c r="D109" s="1">
        <f t="shared" si="2"/>
        <v>190508.59799999997</v>
      </c>
      <c r="E109" s="1">
        <f t="shared" si="3"/>
        <v>245183.4</v>
      </c>
    </row>
    <row r="110" spans="1:5" x14ac:dyDescent="0.35">
      <c r="A110" t="s">
        <v>8</v>
      </c>
      <c r="B110" t="s">
        <v>24</v>
      </c>
      <c r="C110" s="6">
        <v>2343</v>
      </c>
      <c r="D110" s="1">
        <f t="shared" si="2"/>
        <v>17101.978739999999</v>
      </c>
      <c r="E110" s="1">
        <f t="shared" si="3"/>
        <v>22010.142</v>
      </c>
    </row>
    <row r="111" spans="1:5" x14ac:dyDescent="0.35">
      <c r="A111" t="s">
        <v>39</v>
      </c>
      <c r="B111" t="s">
        <v>24</v>
      </c>
      <c r="C111" s="6">
        <v>965</v>
      </c>
      <c r="D111" s="1">
        <f t="shared" si="2"/>
        <v>7043.7086999999992</v>
      </c>
      <c r="E111" s="1">
        <f t="shared" si="3"/>
        <v>9065.2100000000009</v>
      </c>
    </row>
    <row r="112" spans="1:5" x14ac:dyDescent="0.35">
      <c r="A112" t="s">
        <v>25</v>
      </c>
      <c r="B112" t="s">
        <v>38</v>
      </c>
      <c r="C112" s="6">
        <v>81478</v>
      </c>
      <c r="D112" s="1">
        <f t="shared" si="2"/>
        <v>594722.58803999994</v>
      </c>
      <c r="E112" s="1">
        <f t="shared" si="3"/>
        <v>765404.33199999994</v>
      </c>
    </row>
    <row r="113" spans="1:5" x14ac:dyDescent="0.35">
      <c r="A113" t="s">
        <v>8</v>
      </c>
      <c r="B113" t="s">
        <v>24</v>
      </c>
      <c r="C113" s="6">
        <v>3386</v>
      </c>
      <c r="D113" s="1">
        <f t="shared" si="2"/>
        <v>24715.023479999996</v>
      </c>
      <c r="E113" s="1">
        <f t="shared" si="3"/>
        <v>31808.083999999999</v>
      </c>
    </row>
    <row r="114" spans="1:5" x14ac:dyDescent="0.35">
      <c r="A114" t="s">
        <v>16</v>
      </c>
      <c r="B114" t="s">
        <v>24</v>
      </c>
      <c r="C114" s="6">
        <v>1587</v>
      </c>
      <c r="D114" s="1">
        <f t="shared" si="2"/>
        <v>11583.798659999999</v>
      </c>
      <c r="E114" s="1">
        <f t="shared" si="3"/>
        <v>14908.278</v>
      </c>
    </row>
    <row r="115" spans="1:5" x14ac:dyDescent="0.35">
      <c r="A115" t="s">
        <v>16</v>
      </c>
      <c r="B115" t="s">
        <v>24</v>
      </c>
      <c r="C115" s="6">
        <v>3060</v>
      </c>
      <c r="D115" s="1">
        <f t="shared" si="2"/>
        <v>22335.490799999996</v>
      </c>
      <c r="E115" s="1">
        <f t="shared" si="3"/>
        <v>28745.64</v>
      </c>
    </row>
    <row r="116" spans="1:5" x14ac:dyDescent="0.35">
      <c r="A116" t="s">
        <v>23</v>
      </c>
      <c r="B116" t="s">
        <v>24</v>
      </c>
      <c r="C116" s="6">
        <v>2069</v>
      </c>
      <c r="D116" s="1">
        <f t="shared" si="2"/>
        <v>15102.003419999997</v>
      </c>
      <c r="E116" s="1">
        <f t="shared" si="3"/>
        <v>19436.186000000002</v>
      </c>
    </row>
    <row r="117" spans="1:5" x14ac:dyDescent="0.35">
      <c r="A117" t="s">
        <v>52</v>
      </c>
      <c r="B117" t="s">
        <v>36</v>
      </c>
      <c r="C117" s="6">
        <v>137978</v>
      </c>
      <c r="D117" s="1">
        <f t="shared" si="2"/>
        <v>1007126.2580399999</v>
      </c>
      <c r="E117" s="1">
        <f t="shared" si="3"/>
        <v>1296165.3319999999</v>
      </c>
    </row>
    <row r="118" spans="1:5" x14ac:dyDescent="0.35">
      <c r="A118" t="s">
        <v>16</v>
      </c>
      <c r="B118" t="s">
        <v>24</v>
      </c>
      <c r="C118" s="6">
        <v>4031</v>
      </c>
      <c r="D118" s="1">
        <f t="shared" si="2"/>
        <v>29422.994579999995</v>
      </c>
      <c r="E118" s="1">
        <f t="shared" si="3"/>
        <v>37867.214</v>
      </c>
    </row>
    <row r="119" spans="1:5" x14ac:dyDescent="0.35">
      <c r="A119" t="s">
        <v>8</v>
      </c>
      <c r="B119" t="s">
        <v>24</v>
      </c>
      <c r="C119" s="6">
        <v>2172</v>
      </c>
      <c r="D119" s="1">
        <f t="shared" si="2"/>
        <v>15853.818959999997</v>
      </c>
      <c r="E119" s="1">
        <f t="shared" si="3"/>
        <v>20403.768</v>
      </c>
    </row>
    <row r="120" spans="1:5" x14ac:dyDescent="0.35">
      <c r="A120" t="s">
        <v>8</v>
      </c>
      <c r="B120" t="s">
        <v>21</v>
      </c>
      <c r="C120" s="6">
        <v>8452</v>
      </c>
      <c r="D120" s="1">
        <f t="shared" si="2"/>
        <v>61692.669359999993</v>
      </c>
      <c r="E120" s="1">
        <f t="shared" si="3"/>
        <v>79398.088000000003</v>
      </c>
    </row>
    <row r="121" spans="1:5" x14ac:dyDescent="0.35">
      <c r="A121" t="s">
        <v>52</v>
      </c>
      <c r="B121" t="s">
        <v>69</v>
      </c>
      <c r="C121" s="6">
        <v>69971</v>
      </c>
      <c r="D121" s="1">
        <f t="shared" si="2"/>
        <v>510730.9237799999</v>
      </c>
      <c r="E121" s="1">
        <f t="shared" si="3"/>
        <v>657307.57400000002</v>
      </c>
    </row>
    <row r="122" spans="1:5" x14ac:dyDescent="0.35">
      <c r="A122" t="s">
        <v>15</v>
      </c>
      <c r="B122" t="s">
        <v>38</v>
      </c>
      <c r="C122" s="6">
        <v>46113</v>
      </c>
      <c r="D122" s="1">
        <f t="shared" si="2"/>
        <v>336587.08733999997</v>
      </c>
      <c r="E122" s="1">
        <f t="shared" si="3"/>
        <v>433185.522</v>
      </c>
    </row>
    <row r="123" spans="1:5" x14ac:dyDescent="0.35">
      <c r="A123" t="s">
        <v>12</v>
      </c>
      <c r="B123" t="s">
        <v>70</v>
      </c>
      <c r="C123" s="6">
        <v>93278</v>
      </c>
      <c r="D123" s="1">
        <f t="shared" si="2"/>
        <v>680852.91203999985</v>
      </c>
      <c r="E123" s="1">
        <f t="shared" si="3"/>
        <v>876253.53199999989</v>
      </c>
    </row>
    <row r="124" spans="1:5" x14ac:dyDescent="0.35">
      <c r="A124" t="s">
        <v>8</v>
      </c>
      <c r="B124" t="s">
        <v>71</v>
      </c>
      <c r="C124" s="6">
        <v>1150</v>
      </c>
      <c r="D124" s="1">
        <f t="shared" si="2"/>
        <v>8394.0569999999989</v>
      </c>
      <c r="E124" s="1">
        <f t="shared" si="3"/>
        <v>10803.099999999999</v>
      </c>
    </row>
    <row r="125" spans="1:5" x14ac:dyDescent="0.35">
      <c r="A125" t="s">
        <v>6</v>
      </c>
      <c r="B125" t="s">
        <v>36</v>
      </c>
      <c r="C125" s="6">
        <v>22336</v>
      </c>
      <c r="D125" s="1">
        <f t="shared" si="2"/>
        <v>163034.48447999996</v>
      </c>
      <c r="E125" s="1">
        <f t="shared" si="3"/>
        <v>209824.38399999999</v>
      </c>
    </row>
    <row r="126" spans="1:5" x14ac:dyDescent="0.35">
      <c r="A126" t="s">
        <v>52</v>
      </c>
      <c r="B126" t="s">
        <v>70</v>
      </c>
      <c r="C126" s="6">
        <v>326405</v>
      </c>
      <c r="D126" s="1">
        <f t="shared" si="2"/>
        <v>2382488.8478999995</v>
      </c>
      <c r="E126" s="1">
        <f t="shared" si="3"/>
        <v>3066248.57</v>
      </c>
    </row>
    <row r="127" spans="1:5" x14ac:dyDescent="0.35">
      <c r="A127" t="s">
        <v>20</v>
      </c>
      <c r="B127" t="s">
        <v>53</v>
      </c>
      <c r="C127" s="6">
        <v>115535</v>
      </c>
      <c r="D127" s="1">
        <f t="shared" si="2"/>
        <v>843310.7612999999</v>
      </c>
      <c r="E127" s="1">
        <f t="shared" si="3"/>
        <v>1085335.79</v>
      </c>
    </row>
    <row r="128" spans="1:5" x14ac:dyDescent="0.35">
      <c r="A128" t="s">
        <v>20</v>
      </c>
      <c r="B128" t="s">
        <v>53</v>
      </c>
      <c r="C128" s="6">
        <v>303675</v>
      </c>
      <c r="D128" s="1">
        <f t="shared" si="2"/>
        <v>2216578.4865000001</v>
      </c>
      <c r="E128" s="1">
        <f t="shared" si="3"/>
        <v>2852722.9499999997</v>
      </c>
    </row>
    <row r="129" spans="1:5" x14ac:dyDescent="0.35">
      <c r="A129" t="s">
        <v>20</v>
      </c>
      <c r="B129" t="s">
        <v>9</v>
      </c>
      <c r="C129" s="6">
        <v>10247</v>
      </c>
      <c r="D129" s="1">
        <f t="shared" si="2"/>
        <v>74794.697459999996</v>
      </c>
      <c r="E129" s="1">
        <f t="shared" si="3"/>
        <v>96260.317999999999</v>
      </c>
    </row>
    <row r="130" spans="1:5" x14ac:dyDescent="0.35">
      <c r="A130" t="s">
        <v>20</v>
      </c>
      <c r="B130" t="s">
        <v>24</v>
      </c>
      <c r="C130" s="6">
        <v>279</v>
      </c>
      <c r="D130" s="1">
        <f t="shared" si="2"/>
        <v>2036.4712199999997</v>
      </c>
      <c r="E130" s="1">
        <f t="shared" si="3"/>
        <v>2620.9259999999999</v>
      </c>
    </row>
    <row r="131" spans="1:5" x14ac:dyDescent="0.35">
      <c r="A131" t="s">
        <v>20</v>
      </c>
      <c r="B131" t="s">
        <v>9</v>
      </c>
      <c r="C131" s="6">
        <v>174348</v>
      </c>
      <c r="D131" s="1">
        <f t="shared" si="2"/>
        <v>1272597.4346399999</v>
      </c>
      <c r="E131" s="1">
        <f t="shared" si="3"/>
        <v>1637825.112</v>
      </c>
    </row>
    <row r="132" spans="1:5" x14ac:dyDescent="0.35">
      <c r="A132" t="s">
        <v>72</v>
      </c>
      <c r="B132" t="s">
        <v>24</v>
      </c>
      <c r="C132" s="6">
        <v>3799</v>
      </c>
      <c r="D132" s="1">
        <f t="shared" si="2"/>
        <v>27729.58482</v>
      </c>
      <c r="E132" s="1">
        <f t="shared" si="3"/>
        <v>35687.806000000004</v>
      </c>
    </row>
    <row r="133" spans="1:5" x14ac:dyDescent="0.35">
      <c r="A133" t="s">
        <v>72</v>
      </c>
      <c r="B133" t="s">
        <v>24</v>
      </c>
      <c r="C133" s="6">
        <v>7550</v>
      </c>
      <c r="D133" s="1">
        <f t="shared" si="2"/>
        <v>55108.808999999994</v>
      </c>
      <c r="E133" s="1">
        <f t="shared" si="3"/>
        <v>70924.7</v>
      </c>
    </row>
    <row r="134" spans="1:5" x14ac:dyDescent="0.35">
      <c r="A134" t="s">
        <v>8</v>
      </c>
      <c r="B134" t="s">
        <v>35</v>
      </c>
      <c r="C134" s="6">
        <v>27528</v>
      </c>
      <c r="D134" s="1">
        <f t="shared" ref="D134:D152" si="4">C134*19.31%*37.8</f>
        <v>200931.82703999997</v>
      </c>
      <c r="E134" s="1">
        <f t="shared" ref="E134:E152" si="5">C134*24.4%*38.5</f>
        <v>258598.03199999998</v>
      </c>
    </row>
    <row r="135" spans="1:5" x14ac:dyDescent="0.35">
      <c r="A135" t="s">
        <v>20</v>
      </c>
      <c r="B135" t="s">
        <v>9</v>
      </c>
      <c r="C135" s="6">
        <v>78920</v>
      </c>
      <c r="D135" s="1">
        <f t="shared" si="4"/>
        <v>576051.28559999994</v>
      </c>
      <c r="E135" s="1">
        <f t="shared" si="5"/>
        <v>741374.48</v>
      </c>
    </row>
    <row r="136" spans="1:5" x14ac:dyDescent="0.35">
      <c r="A136" t="s">
        <v>8</v>
      </c>
      <c r="B136" t="s">
        <v>35</v>
      </c>
      <c r="C136" s="6">
        <v>20097</v>
      </c>
      <c r="D136" s="1">
        <f t="shared" si="4"/>
        <v>146691.62046000001</v>
      </c>
      <c r="E136" s="1">
        <f t="shared" si="5"/>
        <v>188791.21799999999</v>
      </c>
    </row>
    <row r="137" spans="1:5" x14ac:dyDescent="0.35">
      <c r="A137" t="s">
        <v>39</v>
      </c>
      <c r="B137" t="s">
        <v>47</v>
      </c>
      <c r="C137" s="6">
        <v>219035</v>
      </c>
      <c r="D137" s="1">
        <f t="shared" si="4"/>
        <v>1598775.8912999998</v>
      </c>
      <c r="E137" s="1">
        <f t="shared" si="5"/>
        <v>2057614.79</v>
      </c>
    </row>
    <row r="138" spans="1:5" x14ac:dyDescent="0.35">
      <c r="A138" t="s">
        <v>23</v>
      </c>
      <c r="B138" t="s">
        <v>44</v>
      </c>
      <c r="C138" s="6">
        <v>7301</v>
      </c>
      <c r="D138" s="1">
        <f t="shared" si="4"/>
        <v>53291.313179999997</v>
      </c>
      <c r="E138" s="1">
        <f t="shared" si="5"/>
        <v>68585.593999999997</v>
      </c>
    </row>
    <row r="139" spans="1:5" x14ac:dyDescent="0.35">
      <c r="A139" t="s">
        <v>73</v>
      </c>
      <c r="B139" t="s">
        <v>9</v>
      </c>
      <c r="C139" s="6">
        <v>295803</v>
      </c>
      <c r="D139" s="1">
        <f t="shared" si="4"/>
        <v>2159119.3415399999</v>
      </c>
      <c r="E139" s="1">
        <f t="shared" si="5"/>
        <v>2778773.3820000002</v>
      </c>
    </row>
    <row r="140" spans="1:5" x14ac:dyDescent="0.35">
      <c r="A140" t="s">
        <v>8</v>
      </c>
      <c r="B140" t="s">
        <v>54</v>
      </c>
      <c r="C140" s="6">
        <v>135495</v>
      </c>
      <c r="D140" s="1">
        <f t="shared" si="4"/>
        <v>989002.39409999992</v>
      </c>
      <c r="E140" s="1">
        <f t="shared" si="5"/>
        <v>1272840.03</v>
      </c>
    </row>
    <row r="141" spans="1:5" x14ac:dyDescent="0.35">
      <c r="A141" t="s">
        <v>8</v>
      </c>
      <c r="B141" t="s">
        <v>35</v>
      </c>
      <c r="C141" s="6">
        <v>4707</v>
      </c>
      <c r="D141" s="1">
        <f t="shared" si="4"/>
        <v>34357.240259999999</v>
      </c>
      <c r="E141" s="1">
        <f t="shared" si="5"/>
        <v>44217.558000000005</v>
      </c>
    </row>
    <row r="142" spans="1:5" x14ac:dyDescent="0.35">
      <c r="A142" t="s">
        <v>8</v>
      </c>
      <c r="B142" t="s">
        <v>47</v>
      </c>
      <c r="C142" s="6">
        <v>109324</v>
      </c>
      <c r="D142" s="1">
        <f t="shared" si="4"/>
        <v>797975.55432</v>
      </c>
      <c r="E142" s="1">
        <f t="shared" si="5"/>
        <v>1026989.6560000001</v>
      </c>
    </row>
    <row r="143" spans="1:5" x14ac:dyDescent="0.35">
      <c r="A143" t="s">
        <v>8</v>
      </c>
      <c r="B143" t="s">
        <v>35</v>
      </c>
      <c r="C143" s="6">
        <v>22689</v>
      </c>
      <c r="D143" s="1">
        <f t="shared" si="4"/>
        <v>165611.09501999998</v>
      </c>
      <c r="E143" s="1">
        <f t="shared" si="5"/>
        <v>213140.46599999999</v>
      </c>
    </row>
    <row r="144" spans="1:5" x14ac:dyDescent="0.35">
      <c r="A144" t="s">
        <v>72</v>
      </c>
      <c r="B144" t="s">
        <v>74</v>
      </c>
      <c r="C144" s="6">
        <v>16277</v>
      </c>
      <c r="D144" s="1">
        <f t="shared" si="4"/>
        <v>118808.75285999998</v>
      </c>
      <c r="E144" s="1">
        <f t="shared" si="5"/>
        <v>152906.13799999998</v>
      </c>
    </row>
    <row r="145" spans="1:5" x14ac:dyDescent="0.35">
      <c r="A145" t="s">
        <v>6</v>
      </c>
      <c r="B145" t="s">
        <v>75</v>
      </c>
      <c r="C145" s="6">
        <v>626814</v>
      </c>
      <c r="D145" s="1">
        <f t="shared" si="4"/>
        <v>4575228.2125199996</v>
      </c>
      <c r="E145" s="1">
        <f t="shared" si="5"/>
        <v>5888290.716</v>
      </c>
    </row>
    <row r="146" spans="1:5" x14ac:dyDescent="0.35">
      <c r="A146" t="s">
        <v>39</v>
      </c>
      <c r="B146" t="s">
        <v>40</v>
      </c>
      <c r="C146" s="6">
        <v>1549</v>
      </c>
      <c r="D146" s="1">
        <f t="shared" si="4"/>
        <v>11306.429819999999</v>
      </c>
      <c r="E146" s="1">
        <f t="shared" si="5"/>
        <v>14551.306</v>
      </c>
    </row>
    <row r="147" spans="1:5" x14ac:dyDescent="0.35">
      <c r="A147" t="s">
        <v>39</v>
      </c>
      <c r="B147" t="s">
        <v>24</v>
      </c>
      <c r="C147" s="6">
        <v>4174</v>
      </c>
      <c r="D147" s="1">
        <f t="shared" si="4"/>
        <v>30466.777319999994</v>
      </c>
      <c r="E147" s="1">
        <f t="shared" si="5"/>
        <v>39210.556000000004</v>
      </c>
    </row>
    <row r="148" spans="1:5" x14ac:dyDescent="0.35">
      <c r="A148" t="s">
        <v>20</v>
      </c>
      <c r="B148" t="s">
        <v>22</v>
      </c>
      <c r="C148" s="6">
        <v>73496</v>
      </c>
      <c r="D148" s="1">
        <f t="shared" si="4"/>
        <v>536460.53327999986</v>
      </c>
      <c r="E148" s="1">
        <f t="shared" si="5"/>
        <v>690421.424</v>
      </c>
    </row>
    <row r="149" spans="1:5" x14ac:dyDescent="0.35">
      <c r="A149" t="s">
        <v>6</v>
      </c>
      <c r="B149" t="s">
        <v>76</v>
      </c>
      <c r="C149" s="6">
        <v>631675</v>
      </c>
      <c r="D149" s="1">
        <f t="shared" si="4"/>
        <v>4610709.5264999997</v>
      </c>
      <c r="E149" s="1">
        <f t="shared" si="5"/>
        <v>5933954.9499999993</v>
      </c>
    </row>
    <row r="150" spans="1:5" x14ac:dyDescent="0.35">
      <c r="A150" t="s">
        <v>34</v>
      </c>
      <c r="B150" t="s">
        <v>22</v>
      </c>
      <c r="C150" s="6">
        <v>72877</v>
      </c>
      <c r="D150" s="1">
        <f t="shared" si="4"/>
        <v>531942.34085999988</v>
      </c>
      <c r="E150" s="1">
        <f t="shared" si="5"/>
        <v>684606.53800000006</v>
      </c>
    </row>
    <row r="151" spans="1:5" x14ac:dyDescent="0.35">
      <c r="A151" t="s">
        <v>77</v>
      </c>
      <c r="B151" t="s">
        <v>7</v>
      </c>
      <c r="C151" s="6">
        <v>813607</v>
      </c>
      <c r="D151" s="1">
        <f t="shared" si="4"/>
        <v>5938663.9422599999</v>
      </c>
      <c r="E151" s="1">
        <f t="shared" si="5"/>
        <v>7643024.1579999998</v>
      </c>
    </row>
    <row r="152" spans="1:5" x14ac:dyDescent="0.35">
      <c r="A152" t="s">
        <v>65</v>
      </c>
      <c r="B152" t="s">
        <v>18</v>
      </c>
      <c r="C152" s="6">
        <v>39064</v>
      </c>
      <c r="D152" s="1">
        <f t="shared" si="4"/>
        <v>285135.16751999996</v>
      </c>
      <c r="E152" s="1">
        <f t="shared" si="5"/>
        <v>366967.21600000001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tted_x0020_By xmlns="32e2fb52-454c-4a55-9e7f-b565c4403fdc">
      <UserInfo>
        <DisplayName/>
        <AccountId xsi:nil="true"/>
        <AccountType/>
      </UserInfo>
    </Submitted_x0020_By>
    <CER_x0020_Content_x0020_Approval_x0020_Workflow_x0020_Comments xmlns="32e2fb52-454c-4a55-9e7f-b565c4403fdc" xsi:nil="true"/>
    <CERContentPublishingTaskJobNumber xmlns="32e2fb52-454c-4a55-9e7f-b565c4403fdc">PJ2074</CERContentPublishingTaskJobNumber>
    <Type_x0020_of_x0020_document xmlns="32e2fb52-454c-4a55-9e7f-b565c4403fdc">general</Type_x0020_of_x0020_document>
    <PublishingStartDate xmlns="http://schemas.microsoft.com/sharepoint/v3" xsi:nil="true"/>
    <Requires_x0020_Higher_x0020_Approval xmlns="32e2fb52-454c-4a55-9e7f-b565c4403fdc">false</Requires_x0020_Higher_x0020_Approval>
    <PublishingExpirationDate xmlns="http://schemas.microsoft.com/sharepoint/v3" xsi:nil="true"/>
    <CommonTopic xmlns="32e2fb52-454c-4a55-9e7f-b565c4403fdc">
      <Value>Renewable Energy Target</Value>
    </CommonTopic>
    <Date_x0020_Submitted xmlns="32e2fb52-454c-4a55-9e7f-b565c4403f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5E7D7-A89B-4A44-8B41-0DBB25F3EDBC}">
  <ds:schemaRefs>
    <ds:schemaRef ds:uri="http://schemas.microsoft.com/office/2006/metadata/properties"/>
    <ds:schemaRef ds:uri="http://schemas.microsoft.com/office/infopath/2007/PartnerControls"/>
    <ds:schemaRef ds:uri="32e2fb52-454c-4a55-9e7f-b565c4403f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084B2D6-10E2-407B-BDB5-4D85395A0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199A5-FD5A-4440-8013-3C76CB852F6E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E954E65C-4C48-4A26-86E1-1ECB0EBE3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e2fb52-454c-4a55-9e7f-b565c4403fdc"/>
    <ds:schemaRef ds:uri="28200a5b-dbf5-4d3e-b94c-0c7a404b1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EITE activities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exemptions for emissions-intensive trade-exposed activities</dc:title>
  <dc:subject/>
  <dc:creator/>
  <cp:keywords/>
  <dc:description/>
  <cp:lastModifiedBy/>
  <cp:revision>1</cp:revision>
  <dcterms:created xsi:type="dcterms:W3CDTF">2023-02-09T01:10:41Z</dcterms:created>
  <dcterms:modified xsi:type="dcterms:W3CDTF">2024-03-22T04:14:21Z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ER_FileKeywords">
    <vt:lpwstr/>
  </property>
  <property fmtid="{D5CDD505-2E9C-101B-9397-08002B2CF9AE}" pid="3" name="EDi_DocumentKeywords">
    <vt:lpwstr/>
  </property>
  <property fmtid="{D5CDD505-2E9C-101B-9397-08002B2CF9AE}" pid="4" name="CER_State">
    <vt:lpwstr/>
  </property>
  <property fmtid="{D5CDD505-2E9C-101B-9397-08002B2CF9AE}" pid="5" name="ContentTypeId">
    <vt:lpwstr>0x0101006FEDFF5A17EBFF408172BFDB5CA07867</vt:lpwstr>
  </property>
  <property fmtid="{D5CDD505-2E9C-101B-9397-08002B2CF9AE}" pid="6" name="CER_Agency">
    <vt:lpwstr/>
  </property>
  <property fmtid="{D5CDD505-2E9C-101B-9397-08002B2CF9AE}" pid="7" name="CER_Scheme">
    <vt:lpwstr/>
  </property>
  <property fmtid="{D5CDD505-2E9C-101B-9397-08002B2CF9AE}" pid="8" name="CER_Client">
    <vt:lpwstr/>
  </property>
</Properties>
</file>